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0" yWindow="30" windowWidth="17220" windowHeight="8220"/>
  </bookViews>
  <sheets>
    <sheet name="Segment Results" sheetId="2" r:id="rId1"/>
    <sheet name="Growth Summary a" sheetId="1" state="hidden" r:id="rId2"/>
    <sheet name="Growth Summary" sheetId="10" r:id="rId3"/>
  </sheets>
  <definedNames>
    <definedName name="_xlnm.Print_Area" localSheetId="2">'Growth Summary'!$A$1:$AP$30</definedName>
    <definedName name="_xlnm.Print_Area" localSheetId="1">'Growth Summary a'!$A$1:$AP$30</definedName>
    <definedName name="_xlnm.Print_Area" localSheetId="0">'Segment Results'!$A$2:$AE$61</definedName>
  </definedNames>
  <calcPr calcId="145621"/>
</workbook>
</file>

<file path=xl/calcChain.xml><?xml version="1.0" encoding="utf-8"?>
<calcChain xmlns="http://schemas.openxmlformats.org/spreadsheetml/2006/main">
  <c r="D17" i="2" l="1"/>
  <c r="D34" i="2"/>
  <c r="D46" i="2"/>
  <c r="D10" i="2"/>
  <c r="D58" i="2"/>
  <c r="T45" i="2"/>
  <c r="J45" i="2"/>
  <c r="T44" i="2"/>
  <c r="J44" i="2"/>
  <c r="X46" i="2"/>
  <c r="AB46" i="2"/>
  <c r="Z46" i="2"/>
  <c r="F46" i="2"/>
  <c r="AD46" i="2"/>
  <c r="J43" i="2"/>
  <c r="L46" i="2"/>
  <c r="H46" i="2"/>
  <c r="T43" i="2"/>
  <c r="V46" i="2"/>
  <c r="R46" i="2"/>
  <c r="P46" i="2"/>
  <c r="N46" i="2"/>
  <c r="D48" i="2" l="1"/>
  <c r="D60" i="2"/>
  <c r="D36" i="2"/>
  <c r="J46" i="2"/>
  <c r="T46" i="2"/>
  <c r="AP17" i="1" l="1"/>
  <c r="H19" i="1"/>
  <c r="Z28" i="1"/>
  <c r="Z17" i="1"/>
  <c r="AN28" i="1"/>
  <c r="R29" i="1"/>
  <c r="AP27" i="1"/>
  <c r="H28" i="1"/>
  <c r="F8" i="1"/>
  <c r="P17" i="1"/>
  <c r="N28" i="1"/>
  <c r="H8" i="1"/>
  <c r="N27" i="1"/>
  <c r="AD17" i="1"/>
  <c r="AD26" i="1"/>
  <c r="X28" i="1"/>
  <c r="H9" i="1"/>
  <c r="F17" i="1"/>
  <c r="V20" i="1"/>
  <c r="H18" i="1"/>
  <c r="J26" i="1"/>
  <c r="F28" i="1"/>
  <c r="AL27" i="1"/>
  <c r="AL17" i="1"/>
  <c r="F26" i="1"/>
  <c r="AF17" i="1"/>
  <c r="AP20" i="1"/>
  <c r="X18" i="1"/>
  <c r="AL29" i="1"/>
  <c r="V26" i="1"/>
  <c r="J27" i="1"/>
  <c r="H26" i="1"/>
  <c r="V17" i="1"/>
  <c r="V28" i="1"/>
  <c r="AL20" i="1"/>
  <c r="AH20" i="1"/>
  <c r="X17" i="1"/>
  <c r="AH17" i="1"/>
  <c r="Z20" i="1"/>
  <c r="Z26" i="1"/>
  <c r="F18" i="1"/>
  <c r="R18" i="1"/>
  <c r="AN17" i="1"/>
  <c r="AD27" i="1"/>
  <c r="P26" i="1"/>
  <c r="P27" i="1"/>
  <c r="J18" i="1"/>
  <c r="AF27" i="1"/>
  <c r="Z27" i="1"/>
  <c r="R26" i="1"/>
  <c r="AH26" i="1"/>
  <c r="AD18" i="1"/>
  <c r="AD20" i="1"/>
  <c r="F29" i="1"/>
  <c r="V29" i="1"/>
  <c r="N29" i="1"/>
  <c r="F20" i="1"/>
  <c r="Z29" i="1"/>
  <c r="H20" i="1"/>
  <c r="AN20" i="1"/>
  <c r="P29" i="1"/>
  <c r="H29" i="1"/>
  <c r="AN27" i="1" l="1"/>
  <c r="N18" i="1"/>
  <c r="F9" i="1"/>
  <c r="X20" i="1"/>
  <c r="R20" i="1"/>
  <c r="R27" i="1"/>
  <c r="N9" i="1"/>
  <c r="X29" i="1"/>
  <c r="R19" i="1"/>
  <c r="X26" i="1"/>
  <c r="AH27" i="1"/>
  <c r="H17" i="1"/>
  <c r="X19" i="1"/>
  <c r="P18" i="1"/>
  <c r="P8" i="1"/>
  <c r="AH28" i="1"/>
  <c r="V18" i="1"/>
  <c r="AL26" i="1"/>
  <c r="J8" i="1"/>
  <c r="AP26" i="1"/>
  <c r="N17" i="1"/>
  <c r="J17" i="1"/>
  <c r="AF18" i="1"/>
  <c r="V19" i="1"/>
  <c r="P9" i="1"/>
  <c r="F27" i="1"/>
  <c r="AP28" i="1"/>
  <c r="AP29" i="1"/>
  <c r="AN26" i="1"/>
  <c r="AF19" i="1"/>
  <c r="AF20" i="1"/>
  <c r="F11" i="1"/>
  <c r="F10" i="1"/>
  <c r="P19" i="1"/>
  <c r="P20" i="1"/>
  <c r="V27" i="1"/>
  <c r="AF28" i="1"/>
  <c r="AD29" i="1"/>
  <c r="AD28" i="1"/>
  <c r="AN18" i="1"/>
  <c r="P11" i="1"/>
  <c r="Z18" i="1"/>
  <c r="H10" i="1"/>
  <c r="R10" i="1"/>
  <c r="R11" i="1"/>
  <c r="AF29" i="1"/>
  <c r="H11" i="1"/>
  <c r="R28" i="1"/>
  <c r="J28" i="1"/>
  <c r="AL28" i="1"/>
  <c r="N26" i="1"/>
  <c r="X27" i="1"/>
  <c r="AL19" i="1"/>
  <c r="N8" i="1"/>
  <c r="J9" i="1"/>
  <c r="J20" i="1"/>
  <c r="J19" i="1"/>
  <c r="N11" i="1"/>
  <c r="P28" i="1"/>
  <c r="AN29" i="1"/>
  <c r="R17" i="1"/>
  <c r="J10" i="1"/>
  <c r="J11" i="1"/>
  <c r="AF26" i="1"/>
  <c r="P10" i="1"/>
  <c r="J29" i="1"/>
  <c r="N19" i="1"/>
  <c r="N10" i="1"/>
  <c r="R9" i="1"/>
  <c r="F19" i="1"/>
  <c r="AN19" i="1"/>
  <c r="AH29" i="1"/>
  <c r="AP18" i="1"/>
  <c r="AP19" i="1"/>
  <c r="AD19" i="1"/>
  <c r="N20" i="1"/>
  <c r="R8" i="1"/>
  <c r="AH18" i="1"/>
  <c r="AH19" i="1"/>
  <c r="H27" i="1"/>
  <c r="AL18" i="1"/>
  <c r="Z19" i="1"/>
  <c r="AJ26" i="1"/>
  <c r="L8" i="1"/>
  <c r="L27" i="1"/>
  <c r="D27" i="1"/>
  <c r="L17" i="1"/>
  <c r="L26" i="1"/>
  <c r="AB18" i="1"/>
  <c r="AB17" i="1"/>
  <c r="D17" i="1"/>
  <c r="AB27" i="1"/>
  <c r="D18" i="1"/>
  <c r="T26" i="1"/>
  <c r="D26" i="1"/>
  <c r="AJ17" i="1"/>
  <c r="AJ27" i="1"/>
  <c r="T18" i="1"/>
  <c r="T17" i="1"/>
  <c r="L9" i="1"/>
  <c r="T27" i="1"/>
  <c r="L18" i="1"/>
  <c r="AB26" i="1"/>
  <c r="AJ18" i="1"/>
  <c r="D10" i="1"/>
  <c r="AB28" i="1"/>
  <c r="AB29" i="1"/>
  <c r="L29" i="1"/>
  <c r="L28" i="1"/>
  <c r="L20" i="1"/>
  <c r="L19" i="1"/>
  <c r="AJ20" i="1"/>
  <c r="AJ19" i="1"/>
  <c r="D19" i="1"/>
  <c r="D20" i="1"/>
  <c r="T19" i="1"/>
  <c r="T20" i="1"/>
  <c r="T29" i="1"/>
  <c r="T28" i="1"/>
  <c r="L10" i="1"/>
  <c r="AB20" i="1"/>
  <c r="AB19" i="1"/>
  <c r="AJ29" i="1"/>
  <c r="AJ28" i="1"/>
  <c r="D29" i="1"/>
  <c r="D28" i="1"/>
  <c r="L11" i="1"/>
  <c r="D11" i="1"/>
  <c r="D9" i="1"/>
  <c r="D8" i="1"/>
  <c r="AD48" i="2" l="1"/>
  <c r="V48" i="2"/>
  <c r="Z48" i="2"/>
  <c r="L48" i="2"/>
  <c r="N48" i="2"/>
  <c r="R48" i="2"/>
  <c r="F48" i="2"/>
  <c r="AB48" i="2"/>
  <c r="H48" i="2"/>
  <c r="P48" i="2"/>
  <c r="X48" i="2"/>
  <c r="F58" i="2"/>
  <c r="N58" i="2"/>
  <c r="V58" i="2"/>
  <c r="T55" i="2"/>
  <c r="AD58" i="2"/>
  <c r="J56" i="2"/>
  <c r="H58" i="2"/>
  <c r="X58" i="2"/>
  <c r="T56" i="2"/>
  <c r="J57" i="2"/>
  <c r="Z58" i="2"/>
  <c r="T57" i="2"/>
  <c r="P58" i="2"/>
  <c r="R58" i="2"/>
  <c r="L58" i="2"/>
  <c r="J55" i="2"/>
  <c r="AB58" i="2"/>
  <c r="AD34" i="2"/>
  <c r="F34" i="2"/>
  <c r="J32" i="2"/>
  <c r="H34" i="2"/>
  <c r="P34" i="2"/>
  <c r="X34" i="2"/>
  <c r="T32" i="2"/>
  <c r="J33" i="2"/>
  <c r="N34" i="2"/>
  <c r="R34" i="2"/>
  <c r="T33" i="2"/>
  <c r="V34" i="2"/>
  <c r="T31" i="2"/>
  <c r="Z34" i="2"/>
  <c r="J31" i="2"/>
  <c r="L34" i="2"/>
  <c r="AB34" i="2"/>
  <c r="J8" i="2"/>
  <c r="J9" i="2"/>
  <c r="J15" i="2"/>
  <c r="J16" i="2"/>
  <c r="J14" i="2"/>
  <c r="J48" i="2" s="1"/>
  <c r="J7" i="2"/>
  <c r="J13" i="2"/>
  <c r="T14" i="2"/>
  <c r="T48" i="2" s="1"/>
  <c r="T9" i="2"/>
  <c r="T15" i="2"/>
  <c r="T8" i="2"/>
  <c r="T16" i="2"/>
  <c r="T7" i="2"/>
  <c r="T13" i="2"/>
  <c r="AD10" i="2"/>
  <c r="AD17" i="2"/>
  <c r="AB10" i="2"/>
  <c r="AB17" i="2"/>
  <c r="Z10" i="2"/>
  <c r="Z17" i="2"/>
  <c r="X10" i="2"/>
  <c r="X17" i="2"/>
  <c r="V10" i="2"/>
  <c r="V17" i="2"/>
  <c r="R10" i="2"/>
  <c r="R17" i="2"/>
  <c r="P10" i="2"/>
  <c r="P17" i="2"/>
  <c r="N10" i="2"/>
  <c r="N17" i="2"/>
  <c r="L10" i="2"/>
  <c r="L17" i="2"/>
  <c r="H10" i="2"/>
  <c r="H17" i="2"/>
  <c r="F10" i="2"/>
  <c r="F17" i="2"/>
  <c r="AB60" i="2" l="1"/>
  <c r="AD60" i="2"/>
  <c r="Z36" i="2"/>
  <c r="R36" i="2"/>
  <c r="X36" i="2"/>
  <c r="F36" i="2"/>
  <c r="X60" i="2"/>
  <c r="N36" i="2"/>
  <c r="Z60" i="2"/>
  <c r="V60" i="2"/>
  <c r="AB36" i="2"/>
  <c r="P36" i="2"/>
  <c r="AD36" i="2"/>
  <c r="L60" i="2"/>
  <c r="H60" i="2"/>
  <c r="L36" i="2"/>
  <c r="V36" i="2"/>
  <c r="H36" i="2"/>
  <c r="R60" i="2"/>
  <c r="N60" i="2"/>
  <c r="P60" i="2"/>
  <c r="F60" i="2"/>
  <c r="J34" i="2"/>
  <c r="J58" i="2"/>
  <c r="T17" i="2"/>
  <c r="T58" i="2"/>
  <c r="T34" i="2"/>
  <c r="J17" i="2"/>
  <c r="T10" i="2"/>
  <c r="J10" i="2"/>
  <c r="T60" i="2" l="1"/>
  <c r="J36" i="2"/>
  <c r="J60" i="2"/>
  <c r="T36" i="2"/>
</calcChain>
</file>

<file path=xl/sharedStrings.xml><?xml version="1.0" encoding="utf-8"?>
<sst xmlns="http://schemas.openxmlformats.org/spreadsheetml/2006/main" count="238" uniqueCount="40">
  <si>
    <t>Industrial</t>
  </si>
  <si>
    <t>Process</t>
  </si>
  <si>
    <t>Contractor</t>
  </si>
  <si>
    <t>Total</t>
  </si>
  <si>
    <t>Volume and Price</t>
  </si>
  <si>
    <t>Acquisition</t>
  </si>
  <si>
    <t>Currency</t>
  </si>
  <si>
    <t xml:space="preserve">Total </t>
  </si>
  <si>
    <t>Sales</t>
  </si>
  <si>
    <t>Operating Earnings</t>
  </si>
  <si>
    <t>Unallocated Corporate (expense)</t>
  </si>
  <si>
    <t>Assets</t>
  </si>
  <si>
    <t>n/a</t>
  </si>
  <si>
    <t>Unallocated Corporate</t>
  </si>
  <si>
    <t>Americas</t>
  </si>
  <si>
    <t>EMEA</t>
  </si>
  <si>
    <t>Asia Pacific</t>
  </si>
  <si>
    <t>2Q21</t>
  </si>
  <si>
    <t>1Q21</t>
  </si>
  <si>
    <t>4Q20</t>
  </si>
  <si>
    <t>3Q20</t>
  </si>
  <si>
    <t>2Q20</t>
  </si>
  <si>
    <t>1Q20</t>
  </si>
  <si>
    <t>4Q19</t>
  </si>
  <si>
    <t>3Q19</t>
  </si>
  <si>
    <t>2Q19</t>
  </si>
  <si>
    <t>1Q19</t>
  </si>
  <si>
    <t>Acquisition/Divestitures</t>
  </si>
  <si>
    <t>Quarterly Components of Revenue Growth - Alco considered a Divestiture for the full year in 2020</t>
  </si>
  <si>
    <t>Quarterly Components of Revenue Growth - Alco considered a Divestiture only in the 2nd Half in 2020</t>
  </si>
  <si>
    <t xml:space="preserve">Segment Results </t>
  </si>
  <si>
    <t>$ in millions</t>
  </si>
  <si>
    <t>Process Segment</t>
  </si>
  <si>
    <t>Industrial Segment</t>
  </si>
  <si>
    <t>Contractor Segment</t>
  </si>
  <si>
    <t>Consolidated</t>
  </si>
  <si>
    <t>Components of Net Sales</t>
  </si>
  <si>
    <t>Operating Margin</t>
  </si>
  <si>
    <t>Components of Net Sales Change</t>
  </si>
  <si>
    <t>3Q21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</si>
</sst>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\ %;\(0\)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indexed="8"/>
      <name val="Calibri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sz val="16"/>
      <color theme="1"/>
      <name val="Arial"/>
      <family val="2"/>
    </font>
    <font>
      <b/>
      <sz val="16"/>
      <color theme="0"/>
      <name val="Arial"/>
      <family val="2"/>
    </font>
    <font>
      <b/>
      <sz val="16"/>
      <name val="Arial"/>
      <family val="2"/>
    </font>
    <font>
      <sz val="12"/>
      <color theme="0"/>
      <name val="Arial"/>
      <family val="2"/>
    </font>
    <font>
      <b/>
      <sz val="18"/>
      <color theme="1"/>
      <name val="Arial Black"/>
      <family val="2"/>
    </font>
    <font>
      <sz val="16"/>
      <color theme="1"/>
      <name val="Arial Black"/>
      <family val="2"/>
    </font>
    <font>
      <sz val="18"/>
      <color theme="1"/>
      <name val="Arial"/>
      <family val="2"/>
    </font>
    <font>
      <b/>
      <sz val="1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33AB"/>
        <bgColor theme="4"/>
      </patternFill>
    </fill>
    <fill>
      <patternFill patternType="solid">
        <fgColor rgb="FFEBEBEB"/>
        <bgColor indexed="64"/>
      </patternFill>
    </fill>
    <fill>
      <patternFill patternType="solid">
        <fgColor rgb="FFEBEBEB"/>
        <bgColor theme="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theme="0"/>
      </right>
      <top/>
      <bottom/>
      <diagonal/>
    </border>
  </borders>
  <cellStyleXfs count="1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</cellStyleXfs>
  <cellXfs count="71">
    <xf numFmtId="0" fontId="0" fillId="0" borderId="0" xfId="0"/>
    <xf numFmtId="0" fontId="4" fillId="0" borderId="0" xfId="0" applyFont="1"/>
    <xf numFmtId="0" fontId="1" fillId="0" borderId="0" xfId="0" applyFont="1"/>
    <xf numFmtId="164" fontId="1" fillId="0" borderId="0" xfId="0" applyNumberFormat="1" applyFont="1"/>
    <xf numFmtId="0" fontId="10" fillId="0" borderId="0" xfId="0" applyFont="1"/>
    <xf numFmtId="0" fontId="13" fillId="4" borderId="0" xfId="0" applyFont="1" applyFill="1" applyAlignment="1">
      <alignment horizontal="centerContinuous"/>
    </xf>
    <xf numFmtId="0" fontId="1" fillId="0" borderId="0" xfId="0" applyFont="1" applyFill="1"/>
    <xf numFmtId="0" fontId="1" fillId="0" borderId="0" xfId="0" applyFont="1" applyFill="1" applyBorder="1"/>
    <xf numFmtId="164" fontId="1" fillId="2" borderId="0" xfId="0" applyNumberFormat="1" applyFont="1" applyFill="1" applyBorder="1"/>
    <xf numFmtId="164" fontId="1" fillId="0" borderId="0" xfId="2" applyNumberFormat="1" applyFont="1"/>
    <xf numFmtId="164" fontId="1" fillId="2" borderId="0" xfId="2" applyNumberFormat="1" applyFont="1" applyFill="1" applyBorder="1"/>
    <xf numFmtId="165" fontId="1" fillId="0" borderId="0" xfId="1" applyNumberFormat="1" applyFont="1"/>
    <xf numFmtId="165" fontId="1" fillId="2" borderId="0" xfId="1" applyNumberFormat="1" applyFont="1" applyFill="1" applyBorder="1"/>
    <xf numFmtId="165" fontId="1" fillId="0" borderId="0" xfId="0" applyNumberFormat="1" applyFont="1"/>
    <xf numFmtId="164" fontId="1" fillId="0" borderId="1" xfId="2" applyNumberFormat="1" applyFont="1" applyBorder="1"/>
    <xf numFmtId="164" fontId="1" fillId="2" borderId="1" xfId="2" applyNumberFormat="1" applyFont="1" applyFill="1" applyBorder="1"/>
    <xf numFmtId="0" fontId="1" fillId="0" borderId="0" xfId="0" applyFont="1" applyBorder="1"/>
    <xf numFmtId="0" fontId="13" fillId="0" borderId="0" xfId="0" applyFont="1"/>
    <xf numFmtId="0" fontId="13" fillId="0" borderId="0" xfId="0" applyFont="1" applyFill="1"/>
    <xf numFmtId="0" fontId="11" fillId="0" borderId="0" xfId="0" applyFont="1" applyFill="1"/>
    <xf numFmtId="0" fontId="11" fillId="0" borderId="0" xfId="0" applyFont="1" applyFill="1" applyBorder="1"/>
    <xf numFmtId="0" fontId="14" fillId="5" borderId="3" xfId="0" applyFont="1" applyFill="1" applyBorder="1" applyAlignment="1">
      <alignment horizontal="centerContinuous" vertical="center"/>
    </xf>
    <xf numFmtId="0" fontId="15" fillId="5" borderId="3" xfId="0" applyFont="1" applyFill="1" applyBorder="1" applyAlignment="1">
      <alignment horizontal="centerContinuous" vertical="center"/>
    </xf>
    <xf numFmtId="0" fontId="16" fillId="3" borderId="0" xfId="9" applyFont="1" applyFill="1" applyBorder="1" applyAlignment="1">
      <alignment horizontal="center" vertical="center"/>
    </xf>
    <xf numFmtId="0" fontId="8" fillId="0" borderId="0" xfId="4" applyFont="1"/>
    <xf numFmtId="0" fontId="1" fillId="0" borderId="0" xfId="4" applyFont="1"/>
    <xf numFmtId="0" fontId="1" fillId="0" borderId="0" xfId="4" applyFont="1" applyFill="1" applyBorder="1"/>
    <xf numFmtId="0" fontId="6" fillId="0" borderId="0" xfId="4" applyFont="1" applyFill="1" applyBorder="1" applyAlignment="1">
      <alignment horizontal="center"/>
    </xf>
    <xf numFmtId="0" fontId="8" fillId="0" borderId="0" xfId="4" applyFont="1" applyFill="1"/>
    <xf numFmtId="0" fontId="1" fillId="0" borderId="0" xfId="4" applyFont="1" applyFill="1"/>
    <xf numFmtId="0" fontId="1" fillId="0" borderId="0" xfId="4" applyFont="1" applyFill="1" applyAlignment="1">
      <alignment horizontal="center"/>
    </xf>
    <xf numFmtId="0" fontId="1" fillId="0" borderId="0" xfId="4" applyFont="1" applyFill="1" applyBorder="1" applyAlignment="1">
      <alignment horizontal="center"/>
    </xf>
    <xf numFmtId="9" fontId="1" fillId="0" borderId="0" xfId="3" applyFont="1" applyFill="1" applyBorder="1"/>
    <xf numFmtId="164" fontId="1" fillId="0" borderId="0" xfId="4" applyNumberFormat="1" applyFont="1"/>
    <xf numFmtId="166" fontId="10" fillId="4" borderId="0" xfId="11" applyNumberFormat="1" applyFont="1" applyFill="1" applyBorder="1" applyAlignment="1">
      <alignment horizontal="center" vertical="center"/>
    </xf>
    <xf numFmtId="0" fontId="10" fillId="0" borderId="0" xfId="4" applyFont="1"/>
    <xf numFmtId="9" fontId="10" fillId="0" borderId="0" xfId="3" applyFont="1"/>
    <xf numFmtId="0" fontId="4" fillId="0" borderId="0" xfId="4" applyFont="1"/>
    <xf numFmtId="166" fontId="4" fillId="4" borderId="1" xfId="11" applyNumberFormat="1" applyFont="1" applyFill="1" applyBorder="1" applyAlignment="1">
      <alignment horizontal="center" vertical="center"/>
    </xf>
    <xf numFmtId="9" fontId="4" fillId="0" borderId="0" xfId="3" applyFont="1"/>
    <xf numFmtId="164" fontId="10" fillId="0" borderId="0" xfId="4" applyNumberFormat="1" applyFont="1"/>
    <xf numFmtId="164" fontId="4" fillId="0" borderId="0" xfId="4" applyNumberFormat="1" applyFont="1"/>
    <xf numFmtId="0" fontId="10" fillId="0" borderId="0" xfId="4" applyFont="1" applyFill="1"/>
    <xf numFmtId="0" fontId="10" fillId="0" borderId="0" xfId="4" applyFont="1" applyFill="1" applyAlignment="1">
      <alignment horizontal="center"/>
    </xf>
    <xf numFmtId="0" fontId="9" fillId="0" borderId="0" xfId="4" applyFont="1" applyAlignment="1">
      <alignment vertical="top"/>
    </xf>
    <xf numFmtId="0" fontId="17" fillId="4" borderId="0" xfId="0" applyFont="1" applyFill="1" applyBorder="1" applyAlignment="1">
      <alignment horizontal="centerContinuous"/>
    </xf>
    <xf numFmtId="0" fontId="18" fillId="4" borderId="0" xfId="0" applyFont="1" applyFill="1" applyAlignment="1">
      <alignment horizontal="centerContinuous"/>
    </xf>
    <xf numFmtId="0" fontId="13" fillId="0" borderId="0" xfId="0" applyFont="1" applyBorder="1"/>
    <xf numFmtId="0" fontId="12" fillId="0" borderId="0" xfId="0" applyFont="1" applyFill="1" applyBorder="1"/>
    <xf numFmtId="0" fontId="19" fillId="0" borderId="0" xfId="0" applyFont="1"/>
    <xf numFmtId="0" fontId="20" fillId="3" borderId="3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2" fillId="0" borderId="0" xfId="0" applyFont="1"/>
    <xf numFmtId="0" fontId="19" fillId="0" borderId="0" xfId="0" applyFont="1" applyFill="1" applyBorder="1"/>
    <xf numFmtId="164" fontId="19" fillId="4" borderId="0" xfId="2" applyNumberFormat="1" applyFont="1" applyFill="1"/>
    <xf numFmtId="164" fontId="19" fillId="0" borderId="0" xfId="0" applyNumberFormat="1" applyFont="1"/>
    <xf numFmtId="164" fontId="19" fillId="4" borderId="0" xfId="2" applyNumberFormat="1" applyFont="1" applyFill="1" applyBorder="1"/>
    <xf numFmtId="165" fontId="19" fillId="4" borderId="0" xfId="1" applyNumberFormat="1" applyFont="1" applyFill="1"/>
    <xf numFmtId="165" fontId="19" fillId="4" borderId="0" xfId="1" applyNumberFormat="1" applyFont="1" applyFill="1" applyBorder="1"/>
    <xf numFmtId="164" fontId="12" fillId="4" borderId="1" xfId="2" applyNumberFormat="1" applyFont="1" applyFill="1" applyBorder="1"/>
    <xf numFmtId="164" fontId="12" fillId="0" borderId="0" xfId="0" applyNumberFormat="1" applyFont="1"/>
    <xf numFmtId="164" fontId="19" fillId="0" borderId="0" xfId="0" applyNumberFormat="1" applyFont="1" applyFill="1"/>
    <xf numFmtId="164" fontId="19" fillId="0" borderId="0" xfId="0" applyNumberFormat="1" applyFont="1" applyFill="1" applyBorder="1"/>
    <xf numFmtId="0" fontId="12" fillId="0" borderId="0" xfId="0" applyFont="1" applyAlignment="1">
      <alignment wrapText="1"/>
    </xf>
    <xf numFmtId="9" fontId="12" fillId="4" borderId="2" xfId="3" applyFont="1" applyFill="1" applyBorder="1"/>
    <xf numFmtId="0" fontId="19" fillId="0" borderId="0" xfId="0" applyFont="1" applyBorder="1"/>
    <xf numFmtId="0" fontId="12" fillId="0" borderId="0" xfId="4" applyFont="1" applyAlignment="1">
      <alignment vertical="top"/>
    </xf>
    <xf numFmtId="0" fontId="6" fillId="0" borderId="0" xfId="4" applyFont="1" applyFill="1" applyBorder="1" applyAlignment="1">
      <alignment horizontal="center"/>
    </xf>
  </cellXfs>
  <cellStyles count="17">
    <cellStyle name="Comma" xfId="1" builtinId="3"/>
    <cellStyle name="Comma 2" xfId="5"/>
    <cellStyle name="Comma 3" xfId="10"/>
    <cellStyle name="Currency" xfId="2" builtinId="4"/>
    <cellStyle name="Currency 2" xfId="6"/>
    <cellStyle name="Currency 3" xfId="13"/>
    <cellStyle name="Normal" xfId="0" builtinId="0"/>
    <cellStyle name="Normal 2" xfId="7"/>
    <cellStyle name="Normal 2 2" xfId="14"/>
    <cellStyle name="Normal 2 2 2" xfId="15"/>
    <cellStyle name="Normal 2 3" xfId="16"/>
    <cellStyle name="Normal 3" xfId="4"/>
    <cellStyle name="Normal 3 2" xfId="12"/>
    <cellStyle name="Normal 4" xfId="9"/>
    <cellStyle name="Percent" xfId="3" builtinId="5"/>
    <cellStyle name="Percent 2" xfId="8"/>
    <cellStyle name="Percent 3" xfId="11"/>
  </cellStyles>
  <dxfs count="0"/>
  <tableStyles count="0" defaultTableStyle="TableStyleMedium2" defaultPivotStyle="PivotStyleLight16"/>
  <colors>
    <mruColors>
      <color rgb="FFEBEBEB"/>
      <color rgb="FF0033AB"/>
      <color rgb="FF0043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62"/>
  <sheetViews>
    <sheetView showGridLines="0" tabSelected="1" zoomScale="70" zoomScaleNormal="70" workbookViewId="0"/>
  </sheetViews>
  <sheetFormatPr defaultRowHeight="14.25" x14ac:dyDescent="0.2"/>
  <cols>
    <col min="1" max="1" width="1.7109375" style="2" customWidth="1"/>
    <col min="2" max="2" width="53.42578125" style="2" customWidth="1"/>
    <col min="3" max="3" width="3.140625" style="2" customWidth="1"/>
    <col min="4" max="4" width="18" style="2" customWidth="1"/>
    <col min="5" max="5" width="0.28515625" style="2" customWidth="1"/>
    <col min="6" max="6" width="18" style="2" customWidth="1"/>
    <col min="7" max="7" width="0.28515625" style="2" customWidth="1"/>
    <col min="8" max="8" width="18" style="2" customWidth="1"/>
    <col min="9" max="9" width="1.7109375" style="2" customWidth="1"/>
    <col min="10" max="10" width="18" style="2" customWidth="1"/>
    <col min="11" max="11" width="0.28515625" style="2" customWidth="1"/>
    <col min="12" max="12" width="18" style="2" customWidth="1"/>
    <col min="13" max="13" width="0.28515625" style="2" customWidth="1"/>
    <col min="14" max="14" width="18" style="2" customWidth="1"/>
    <col min="15" max="15" width="0.28515625" style="2" customWidth="1"/>
    <col min="16" max="16" width="18" style="2" customWidth="1"/>
    <col min="17" max="17" width="0.28515625" style="2" customWidth="1"/>
    <col min="18" max="18" width="18" style="2" customWidth="1"/>
    <col min="19" max="19" width="1.7109375" style="2" customWidth="1"/>
    <col min="20" max="20" width="18" style="2" customWidth="1"/>
    <col min="21" max="21" width="0.28515625" style="2" customWidth="1"/>
    <col min="22" max="22" width="18" style="2" customWidth="1"/>
    <col min="23" max="23" width="0.28515625" style="2" customWidth="1"/>
    <col min="24" max="24" width="18" style="2" customWidth="1"/>
    <col min="25" max="25" width="0.28515625" style="2" customWidth="1"/>
    <col min="26" max="26" width="18" style="2" customWidth="1"/>
    <col min="27" max="27" width="0.28515625" style="2" customWidth="1"/>
    <col min="28" max="28" width="18" style="2" customWidth="1"/>
    <col min="29" max="29" width="1.7109375" style="2" customWidth="1"/>
    <col min="30" max="30" width="18" style="2" customWidth="1"/>
    <col min="31" max="31" width="1.7109375" style="2" customWidth="1"/>
    <col min="32" max="16384" width="9.140625" style="2"/>
  </cols>
  <sheetData>
    <row r="2" spans="1:32" ht="27" x14ac:dyDescent="0.5">
      <c r="B2" s="17" t="s">
        <v>31</v>
      </c>
      <c r="D2" s="45" t="s">
        <v>30</v>
      </c>
      <c r="E2" s="46"/>
      <c r="F2" s="45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</row>
    <row r="3" spans="1:32" ht="3" customHeight="1" x14ac:dyDescent="0.2"/>
    <row r="4" spans="1:32" ht="23.25" x14ac:dyDescent="0.35">
      <c r="A4" s="48"/>
      <c r="B4" s="49"/>
      <c r="C4" s="49"/>
      <c r="D4" s="50" t="s">
        <v>39</v>
      </c>
      <c r="E4" s="49"/>
      <c r="F4" s="50" t="s">
        <v>17</v>
      </c>
      <c r="G4" s="49"/>
      <c r="H4" s="50" t="s">
        <v>18</v>
      </c>
      <c r="I4" s="49"/>
      <c r="J4" s="51">
        <v>2020</v>
      </c>
      <c r="K4" s="49"/>
      <c r="L4" s="50" t="s">
        <v>19</v>
      </c>
      <c r="M4" s="49"/>
      <c r="N4" s="50" t="s">
        <v>20</v>
      </c>
      <c r="O4" s="49"/>
      <c r="P4" s="50" t="s">
        <v>21</v>
      </c>
      <c r="Q4" s="49"/>
      <c r="R4" s="50" t="s">
        <v>22</v>
      </c>
      <c r="S4" s="49"/>
      <c r="T4" s="50">
        <v>2019</v>
      </c>
      <c r="U4" s="49"/>
      <c r="V4" s="50" t="s">
        <v>23</v>
      </c>
      <c r="W4" s="49"/>
      <c r="X4" s="50" t="s">
        <v>24</v>
      </c>
      <c r="Y4" s="49"/>
      <c r="Z4" s="50" t="s">
        <v>25</v>
      </c>
      <c r="AA4" s="49"/>
      <c r="AB4" s="50" t="s">
        <v>26</v>
      </c>
      <c r="AC4" s="49"/>
      <c r="AD4" s="50">
        <v>2018</v>
      </c>
      <c r="AE4" s="49"/>
      <c r="AF4" s="49"/>
    </row>
    <row r="5" spans="1:32" s="6" customFormat="1" ht="6" hidden="1" customHeight="1" x14ac:dyDescent="0.35">
      <c r="A5" s="52"/>
      <c r="B5" s="52"/>
      <c r="C5" s="52"/>
      <c r="D5" s="53"/>
      <c r="E5" s="52"/>
      <c r="F5" s="53"/>
      <c r="G5" s="52"/>
      <c r="H5" s="53"/>
      <c r="I5" s="52"/>
      <c r="J5" s="54"/>
      <c r="K5" s="52"/>
      <c r="L5" s="53"/>
      <c r="M5" s="52"/>
      <c r="N5" s="53"/>
      <c r="O5" s="52"/>
      <c r="P5" s="53"/>
      <c r="Q5" s="52"/>
      <c r="R5" s="53"/>
      <c r="S5" s="52"/>
      <c r="T5" s="54"/>
      <c r="U5" s="52"/>
      <c r="V5" s="53"/>
      <c r="W5" s="52"/>
      <c r="X5" s="53"/>
      <c r="Y5" s="52"/>
      <c r="Z5" s="53"/>
      <c r="AA5" s="52"/>
      <c r="AB5" s="53"/>
      <c r="AC5" s="52"/>
      <c r="AD5" s="54"/>
      <c r="AE5" s="52"/>
      <c r="AF5" s="52"/>
    </row>
    <row r="6" spans="1:32" ht="23.25" x14ac:dyDescent="0.35">
      <c r="A6" s="55" t="s">
        <v>8</v>
      </c>
      <c r="B6" s="49"/>
      <c r="C6" s="49"/>
      <c r="D6" s="49"/>
      <c r="E6" s="49"/>
      <c r="F6" s="49"/>
      <c r="G6" s="49"/>
      <c r="H6" s="52"/>
      <c r="I6" s="52"/>
      <c r="J6" s="56"/>
      <c r="K6" s="52"/>
      <c r="L6" s="52"/>
      <c r="M6" s="52"/>
      <c r="N6" s="52"/>
      <c r="O6" s="52"/>
      <c r="P6" s="52"/>
      <c r="Q6" s="52"/>
      <c r="R6" s="52"/>
      <c r="S6" s="52"/>
      <c r="T6" s="56"/>
      <c r="U6" s="52"/>
      <c r="V6" s="52"/>
      <c r="W6" s="52"/>
      <c r="X6" s="52"/>
      <c r="Y6" s="52"/>
      <c r="Z6" s="52"/>
      <c r="AA6" s="52"/>
      <c r="AB6" s="52"/>
      <c r="AC6" s="52"/>
      <c r="AD6" s="56"/>
      <c r="AE6" s="49"/>
      <c r="AF6" s="49"/>
    </row>
    <row r="7" spans="1:32" ht="23.25" x14ac:dyDescent="0.35">
      <c r="A7" s="49"/>
      <c r="B7" s="49" t="s">
        <v>0</v>
      </c>
      <c r="C7" s="49"/>
      <c r="D7" s="57">
        <v>154.6</v>
      </c>
      <c r="E7" s="58"/>
      <c r="F7" s="57">
        <v>144.5</v>
      </c>
      <c r="G7" s="58"/>
      <c r="H7" s="57">
        <v>129.9</v>
      </c>
      <c r="I7" s="58"/>
      <c r="J7" s="59">
        <f>SUM(K7:R7)</f>
        <v>481.5</v>
      </c>
      <c r="K7" s="58"/>
      <c r="L7" s="57">
        <v>156.80000000000001</v>
      </c>
      <c r="M7" s="58"/>
      <c r="N7" s="57">
        <v>122.6</v>
      </c>
      <c r="O7" s="58"/>
      <c r="P7" s="57">
        <v>92.1</v>
      </c>
      <c r="Q7" s="58"/>
      <c r="R7" s="57">
        <v>110</v>
      </c>
      <c r="S7" s="58"/>
      <c r="T7" s="59">
        <f>SUM(U7:AB7)</f>
        <v>543.20000000000005</v>
      </c>
      <c r="U7" s="58"/>
      <c r="V7" s="57">
        <v>143.80000000000001</v>
      </c>
      <c r="W7" s="58"/>
      <c r="X7" s="57">
        <v>124.30000000000001</v>
      </c>
      <c r="Y7" s="58"/>
      <c r="Z7" s="57">
        <v>137.70000000000002</v>
      </c>
      <c r="AA7" s="58"/>
      <c r="AB7" s="57">
        <v>137.4</v>
      </c>
      <c r="AC7" s="58"/>
      <c r="AD7" s="59">
        <v>571.6</v>
      </c>
      <c r="AE7" s="58"/>
      <c r="AF7" s="49"/>
    </row>
    <row r="8" spans="1:32" ht="23.25" x14ac:dyDescent="0.35">
      <c r="A8" s="49"/>
      <c r="B8" s="49" t="s">
        <v>1</v>
      </c>
      <c r="C8" s="49"/>
      <c r="D8" s="60">
        <v>96.2</v>
      </c>
      <c r="E8" s="58"/>
      <c r="F8" s="60">
        <v>97.2</v>
      </c>
      <c r="G8" s="58"/>
      <c r="H8" s="60">
        <v>91.4</v>
      </c>
      <c r="I8" s="58"/>
      <c r="J8" s="61">
        <f t="shared" ref="J8:J9" si="0">SUM(K8:R8)</f>
        <v>326.10000000000002</v>
      </c>
      <c r="K8" s="58"/>
      <c r="L8" s="60">
        <v>83.5</v>
      </c>
      <c r="M8" s="58"/>
      <c r="N8" s="60">
        <v>78.8</v>
      </c>
      <c r="O8" s="58"/>
      <c r="P8" s="60">
        <v>77.7</v>
      </c>
      <c r="Q8" s="58"/>
      <c r="R8" s="60">
        <v>86.1</v>
      </c>
      <c r="S8" s="58"/>
      <c r="T8" s="61">
        <f t="shared" ref="T8:T9" si="1">SUM(U8:AB8)</f>
        <v>344.9</v>
      </c>
      <c r="U8" s="58"/>
      <c r="V8" s="60">
        <v>88.800000000000011</v>
      </c>
      <c r="W8" s="58"/>
      <c r="X8" s="60">
        <v>84.1</v>
      </c>
      <c r="Y8" s="58"/>
      <c r="Z8" s="60">
        <v>85.1</v>
      </c>
      <c r="AA8" s="58"/>
      <c r="AB8" s="60">
        <v>86.9</v>
      </c>
      <c r="AC8" s="58"/>
      <c r="AD8" s="61">
        <v>338</v>
      </c>
      <c r="AE8" s="58"/>
      <c r="AF8" s="49"/>
    </row>
    <row r="9" spans="1:32" ht="23.25" x14ac:dyDescent="0.35">
      <c r="A9" s="49"/>
      <c r="B9" s="49" t="s">
        <v>2</v>
      </c>
      <c r="C9" s="49"/>
      <c r="D9" s="60">
        <v>236</v>
      </c>
      <c r="E9" s="58"/>
      <c r="F9" s="60">
        <v>265.5</v>
      </c>
      <c r="G9" s="58"/>
      <c r="H9" s="60">
        <v>232.8</v>
      </c>
      <c r="I9" s="58"/>
      <c r="J9" s="61">
        <f t="shared" si="0"/>
        <v>842.5</v>
      </c>
      <c r="K9" s="58"/>
      <c r="L9" s="60">
        <v>230</v>
      </c>
      <c r="M9" s="58"/>
      <c r="N9" s="60">
        <v>237.9</v>
      </c>
      <c r="O9" s="58"/>
      <c r="P9" s="60">
        <v>197.1</v>
      </c>
      <c r="Q9" s="58"/>
      <c r="R9" s="60">
        <v>177.5</v>
      </c>
      <c r="S9" s="58"/>
      <c r="T9" s="61">
        <f t="shared" si="1"/>
        <v>757.9</v>
      </c>
      <c r="U9" s="58"/>
      <c r="V9" s="60">
        <v>179.6</v>
      </c>
      <c r="W9" s="58"/>
      <c r="X9" s="60">
        <v>192.2</v>
      </c>
      <c r="Y9" s="58"/>
      <c r="Z9" s="60">
        <v>205.5</v>
      </c>
      <c r="AA9" s="58"/>
      <c r="AB9" s="60">
        <v>180.6</v>
      </c>
      <c r="AC9" s="58"/>
      <c r="AD9" s="61">
        <v>743.7</v>
      </c>
      <c r="AE9" s="58"/>
      <c r="AF9" s="49"/>
    </row>
    <row r="10" spans="1:32" ht="24" thickBot="1" x14ac:dyDescent="0.4">
      <c r="A10" s="49"/>
      <c r="B10" s="55" t="s">
        <v>3</v>
      </c>
      <c r="C10" s="55"/>
      <c r="D10" s="62">
        <f>SUM(D7:D9)</f>
        <v>486.8</v>
      </c>
      <c r="E10" s="63"/>
      <c r="F10" s="62">
        <f>SUM(F7:F9)</f>
        <v>507.2</v>
      </c>
      <c r="G10" s="63"/>
      <c r="H10" s="62">
        <f>SUM(H7:H9)</f>
        <v>454.1</v>
      </c>
      <c r="I10" s="63"/>
      <c r="J10" s="62">
        <f>SUM(J7:J9)</f>
        <v>1650.1</v>
      </c>
      <c r="K10" s="63"/>
      <c r="L10" s="62">
        <f>SUM(L7:L9)</f>
        <v>470.3</v>
      </c>
      <c r="M10" s="63"/>
      <c r="N10" s="62">
        <f>SUM(N7:N9)</f>
        <v>439.29999999999995</v>
      </c>
      <c r="O10" s="63"/>
      <c r="P10" s="62">
        <f>SUM(P7:P9)</f>
        <v>366.9</v>
      </c>
      <c r="Q10" s="63"/>
      <c r="R10" s="62">
        <f>SUM(R7:R9)</f>
        <v>373.6</v>
      </c>
      <c r="S10" s="63"/>
      <c r="T10" s="62">
        <f>SUM(T7:T9)</f>
        <v>1646</v>
      </c>
      <c r="U10" s="63"/>
      <c r="V10" s="62">
        <f>SUM(V7:V9)</f>
        <v>412.20000000000005</v>
      </c>
      <c r="W10" s="63"/>
      <c r="X10" s="62">
        <f>SUM(X7:X9)</f>
        <v>400.6</v>
      </c>
      <c r="Y10" s="63"/>
      <c r="Z10" s="62">
        <f>SUM(Z7:Z9)</f>
        <v>428.3</v>
      </c>
      <c r="AA10" s="63"/>
      <c r="AB10" s="62">
        <f>SUM(AB7:AB9)</f>
        <v>404.9</v>
      </c>
      <c r="AC10" s="63"/>
      <c r="AD10" s="62">
        <f>SUM(AD7:AD9)</f>
        <v>1653.3000000000002</v>
      </c>
      <c r="AE10" s="58"/>
      <c r="AF10" s="49"/>
    </row>
    <row r="11" spans="1:32" ht="9.75" customHeight="1" thickTop="1" x14ac:dyDescent="0.35">
      <c r="A11" s="49"/>
      <c r="B11" s="49"/>
      <c r="C11" s="49"/>
      <c r="D11" s="64"/>
      <c r="E11" s="64"/>
      <c r="F11" s="64"/>
      <c r="G11" s="64"/>
      <c r="H11" s="64"/>
      <c r="I11" s="64"/>
      <c r="J11" s="65"/>
      <c r="K11" s="64"/>
      <c r="L11" s="64"/>
      <c r="M11" s="64"/>
      <c r="N11" s="64"/>
      <c r="O11" s="64"/>
      <c r="P11" s="64"/>
      <c r="Q11" s="64"/>
      <c r="R11" s="64"/>
      <c r="S11" s="64"/>
      <c r="T11" s="65"/>
      <c r="U11" s="64"/>
      <c r="V11" s="64"/>
      <c r="W11" s="64"/>
      <c r="X11" s="64"/>
      <c r="Y11" s="64"/>
      <c r="Z11" s="64"/>
      <c r="AA11" s="64"/>
      <c r="AB11" s="64"/>
      <c r="AC11" s="64"/>
      <c r="AD11" s="65"/>
      <c r="AE11" s="58"/>
      <c r="AF11" s="49"/>
    </row>
    <row r="12" spans="1:32" ht="23.25" x14ac:dyDescent="0.35">
      <c r="A12" s="55" t="s">
        <v>9</v>
      </c>
      <c r="B12" s="49"/>
      <c r="C12" s="49"/>
      <c r="D12" s="64"/>
      <c r="E12" s="64"/>
      <c r="F12" s="64"/>
      <c r="G12" s="64"/>
      <c r="H12" s="64"/>
      <c r="I12" s="64"/>
      <c r="J12" s="65"/>
      <c r="K12" s="64"/>
      <c r="L12" s="64"/>
      <c r="M12" s="64"/>
      <c r="N12" s="64"/>
      <c r="O12" s="64"/>
      <c r="P12" s="64"/>
      <c r="Q12" s="64"/>
      <c r="R12" s="64"/>
      <c r="S12" s="64"/>
      <c r="T12" s="65"/>
      <c r="U12" s="64"/>
      <c r="V12" s="64"/>
      <c r="W12" s="64"/>
      <c r="X12" s="64"/>
      <c r="Y12" s="64"/>
      <c r="Z12" s="64"/>
      <c r="AA12" s="64"/>
      <c r="AB12" s="64"/>
      <c r="AC12" s="64"/>
      <c r="AD12" s="65"/>
      <c r="AE12" s="58"/>
      <c r="AF12" s="49"/>
    </row>
    <row r="13" spans="1:32" ht="23.25" x14ac:dyDescent="0.35">
      <c r="A13" s="49"/>
      <c r="B13" s="49" t="s">
        <v>0</v>
      </c>
      <c r="C13" s="49"/>
      <c r="D13" s="57">
        <v>50.8</v>
      </c>
      <c r="E13" s="58"/>
      <c r="F13" s="57">
        <v>45.7</v>
      </c>
      <c r="G13" s="58"/>
      <c r="H13" s="57">
        <v>42.4</v>
      </c>
      <c r="I13" s="58"/>
      <c r="J13" s="59">
        <f t="shared" ref="J13:J16" si="2">SUM(K13:R13)</f>
        <v>147.9</v>
      </c>
      <c r="K13" s="58"/>
      <c r="L13" s="57">
        <v>54.5</v>
      </c>
      <c r="M13" s="58"/>
      <c r="N13" s="57">
        <v>39.9</v>
      </c>
      <c r="O13" s="58"/>
      <c r="P13" s="57">
        <v>22.3</v>
      </c>
      <c r="Q13" s="58"/>
      <c r="R13" s="57">
        <v>31.2</v>
      </c>
      <c r="S13" s="58"/>
      <c r="T13" s="59">
        <f t="shared" ref="T13:T16" si="3">SUM(U13:AB13)</f>
        <v>168.7</v>
      </c>
      <c r="U13" s="58"/>
      <c r="V13" s="57">
        <v>41.5</v>
      </c>
      <c r="W13" s="58"/>
      <c r="X13" s="57">
        <v>37.299999999999997</v>
      </c>
      <c r="Y13" s="58"/>
      <c r="Z13" s="57">
        <v>45.3</v>
      </c>
      <c r="AA13" s="58"/>
      <c r="AB13" s="57">
        <v>44.6</v>
      </c>
      <c r="AC13" s="58"/>
      <c r="AD13" s="59">
        <v>189</v>
      </c>
      <c r="AE13" s="58"/>
      <c r="AF13" s="49"/>
    </row>
    <row r="14" spans="1:32" ht="23.25" x14ac:dyDescent="0.35">
      <c r="A14" s="49"/>
      <c r="B14" s="49" t="s">
        <v>1</v>
      </c>
      <c r="C14" s="49"/>
      <c r="D14" s="60">
        <v>21.5</v>
      </c>
      <c r="E14" s="58"/>
      <c r="F14" s="60">
        <v>21.7</v>
      </c>
      <c r="G14" s="58"/>
      <c r="H14" s="60">
        <v>21.7</v>
      </c>
      <c r="I14" s="58"/>
      <c r="J14" s="61">
        <f t="shared" si="2"/>
        <v>64.5</v>
      </c>
      <c r="K14" s="58"/>
      <c r="L14" s="60">
        <v>18.5</v>
      </c>
      <c r="M14" s="58"/>
      <c r="N14" s="60">
        <v>16.2</v>
      </c>
      <c r="O14" s="58"/>
      <c r="P14" s="60">
        <v>11.7</v>
      </c>
      <c r="Q14" s="58"/>
      <c r="R14" s="60">
        <v>18.100000000000001</v>
      </c>
      <c r="S14" s="58"/>
      <c r="T14" s="61">
        <f t="shared" si="3"/>
        <v>76.400000000000006</v>
      </c>
      <c r="U14" s="58"/>
      <c r="V14" s="60">
        <v>19.8</v>
      </c>
      <c r="W14" s="58"/>
      <c r="X14" s="60">
        <v>18.2</v>
      </c>
      <c r="Y14" s="58"/>
      <c r="Z14" s="60">
        <v>18.399999999999999</v>
      </c>
      <c r="AA14" s="58"/>
      <c r="AB14" s="60">
        <v>20</v>
      </c>
      <c r="AC14" s="58"/>
      <c r="AD14" s="61">
        <v>68.5</v>
      </c>
      <c r="AE14" s="58"/>
      <c r="AF14" s="49"/>
    </row>
    <row r="15" spans="1:32" ht="23.25" x14ac:dyDescent="0.35">
      <c r="A15" s="49"/>
      <c r="B15" s="49" t="s">
        <v>2</v>
      </c>
      <c r="C15" s="49"/>
      <c r="D15" s="60">
        <v>58.7</v>
      </c>
      <c r="E15" s="58"/>
      <c r="F15" s="60">
        <v>73.7</v>
      </c>
      <c r="G15" s="58"/>
      <c r="H15" s="60">
        <v>71.099999999999994</v>
      </c>
      <c r="I15" s="58"/>
      <c r="J15" s="61">
        <f t="shared" si="2"/>
        <v>243.3</v>
      </c>
      <c r="K15" s="58"/>
      <c r="L15" s="60">
        <v>64</v>
      </c>
      <c r="M15" s="58"/>
      <c r="N15" s="60">
        <v>75.8</v>
      </c>
      <c r="O15" s="58"/>
      <c r="P15" s="60">
        <v>55.8</v>
      </c>
      <c r="Q15" s="58"/>
      <c r="R15" s="60">
        <v>47.7</v>
      </c>
      <c r="S15" s="58"/>
      <c r="T15" s="61">
        <f t="shared" si="3"/>
        <v>206.9</v>
      </c>
      <c r="U15" s="58"/>
      <c r="V15" s="60">
        <v>46.8</v>
      </c>
      <c r="W15" s="58"/>
      <c r="X15" s="60">
        <v>53.8</v>
      </c>
      <c r="Y15" s="58"/>
      <c r="Z15" s="60">
        <v>59.2</v>
      </c>
      <c r="AA15" s="58"/>
      <c r="AB15" s="60">
        <v>47.1</v>
      </c>
      <c r="AC15" s="58"/>
      <c r="AD15" s="61">
        <v>203.2</v>
      </c>
      <c r="AE15" s="58"/>
      <c r="AF15" s="49"/>
    </row>
    <row r="16" spans="1:32" ht="23.25" x14ac:dyDescent="0.35">
      <c r="A16" s="49"/>
      <c r="B16" s="49" t="s">
        <v>10</v>
      </c>
      <c r="C16" s="49"/>
      <c r="D16" s="60">
        <v>-6.4</v>
      </c>
      <c r="E16" s="58"/>
      <c r="F16" s="60">
        <v>-7.3</v>
      </c>
      <c r="G16" s="58"/>
      <c r="H16" s="60">
        <v>-6.9</v>
      </c>
      <c r="I16" s="58"/>
      <c r="J16" s="61">
        <f t="shared" si="2"/>
        <v>-64</v>
      </c>
      <c r="K16" s="58"/>
      <c r="L16" s="60">
        <v>-4.9000000000000004</v>
      </c>
      <c r="M16" s="58"/>
      <c r="N16" s="60">
        <v>-6.8999999999999995</v>
      </c>
      <c r="O16" s="58"/>
      <c r="P16" s="60">
        <v>-45</v>
      </c>
      <c r="Q16" s="58"/>
      <c r="R16" s="60">
        <v>-7.2</v>
      </c>
      <c r="S16" s="58"/>
      <c r="T16" s="61">
        <f t="shared" si="3"/>
        <v>-27.499999999999996</v>
      </c>
      <c r="U16" s="58"/>
      <c r="V16" s="60">
        <v>-3.9</v>
      </c>
      <c r="W16" s="58"/>
      <c r="X16" s="60">
        <v>-5.8999999999999995</v>
      </c>
      <c r="Y16" s="58"/>
      <c r="Z16" s="60">
        <v>-10.5</v>
      </c>
      <c r="AA16" s="58"/>
      <c r="AB16" s="60">
        <v>-7.2</v>
      </c>
      <c r="AC16" s="58"/>
      <c r="AD16" s="61">
        <v>-24.3</v>
      </c>
      <c r="AE16" s="58"/>
      <c r="AF16" s="49"/>
    </row>
    <row r="17" spans="1:32" ht="24" thickBot="1" x14ac:dyDescent="0.4">
      <c r="A17" s="49"/>
      <c r="B17" s="55" t="s">
        <v>3</v>
      </c>
      <c r="C17" s="55"/>
      <c r="D17" s="62">
        <f>SUM(D13:D16)</f>
        <v>124.6</v>
      </c>
      <c r="E17" s="63"/>
      <c r="F17" s="62">
        <f>SUM(F13:F16)</f>
        <v>133.80000000000001</v>
      </c>
      <c r="G17" s="63"/>
      <c r="H17" s="62">
        <f>SUM(H13:H16)</f>
        <v>128.29999999999998</v>
      </c>
      <c r="I17" s="63"/>
      <c r="J17" s="62">
        <f>SUM(J13:J16)</f>
        <v>391.70000000000005</v>
      </c>
      <c r="K17" s="63"/>
      <c r="L17" s="62">
        <f>SUM(L13:L16)</f>
        <v>132.1</v>
      </c>
      <c r="M17" s="63"/>
      <c r="N17" s="62">
        <f>SUM(N13:N16)</f>
        <v>124.99999999999997</v>
      </c>
      <c r="O17" s="63"/>
      <c r="P17" s="62">
        <f>SUM(P13:P16)</f>
        <v>44.8</v>
      </c>
      <c r="Q17" s="63"/>
      <c r="R17" s="62">
        <f>SUM(R13:R16)</f>
        <v>89.8</v>
      </c>
      <c r="S17" s="63"/>
      <c r="T17" s="62">
        <f>SUM(T13:T16)</f>
        <v>424.5</v>
      </c>
      <c r="U17" s="63"/>
      <c r="V17" s="62">
        <f>SUM(V13:V16)</f>
        <v>104.19999999999999</v>
      </c>
      <c r="W17" s="63"/>
      <c r="X17" s="62">
        <f>SUM(X13:X16)</f>
        <v>103.39999999999999</v>
      </c>
      <c r="Y17" s="63"/>
      <c r="Z17" s="62">
        <f>SUM(Z13:Z16)</f>
        <v>112.4</v>
      </c>
      <c r="AA17" s="63"/>
      <c r="AB17" s="62">
        <f>SUM(AB13:AB16)</f>
        <v>104.49999999999999</v>
      </c>
      <c r="AC17" s="63"/>
      <c r="AD17" s="62">
        <f>SUM(AD13:AD16)</f>
        <v>436.4</v>
      </c>
      <c r="AE17" s="58"/>
      <c r="AF17" s="49"/>
    </row>
    <row r="18" spans="1:32" ht="24" customHeight="1" thickTop="1" x14ac:dyDescent="0.35">
      <c r="A18" s="49"/>
      <c r="B18" s="49"/>
      <c r="C18" s="49"/>
      <c r="D18" s="58"/>
      <c r="E18" s="58"/>
      <c r="F18" s="58"/>
      <c r="G18" s="58"/>
      <c r="H18" s="58"/>
      <c r="I18" s="64"/>
      <c r="J18" s="65"/>
      <c r="K18" s="58"/>
      <c r="L18" s="58"/>
      <c r="M18" s="58"/>
      <c r="N18" s="58"/>
      <c r="O18" s="58"/>
      <c r="P18" s="58"/>
      <c r="Q18" s="58"/>
      <c r="R18" s="58"/>
      <c r="S18" s="58"/>
      <c r="T18" s="65"/>
      <c r="U18" s="58"/>
      <c r="V18" s="58"/>
      <c r="W18" s="58"/>
      <c r="X18" s="58"/>
      <c r="Y18" s="58"/>
      <c r="Z18" s="58"/>
      <c r="AA18" s="58"/>
      <c r="AB18" s="58"/>
      <c r="AC18" s="58"/>
      <c r="AD18" s="65"/>
      <c r="AE18" s="58"/>
      <c r="AF18" s="49"/>
    </row>
    <row r="19" spans="1:32" ht="20.25" hidden="1" x14ac:dyDescent="0.3">
      <c r="A19" s="2" t="s">
        <v>11</v>
      </c>
      <c r="B19" s="17"/>
      <c r="D19" s="3"/>
      <c r="E19" s="3"/>
      <c r="F19" s="3"/>
      <c r="G19" s="3"/>
      <c r="H19" s="3"/>
      <c r="I19" s="3"/>
      <c r="J19" s="8"/>
      <c r="K19" s="3"/>
      <c r="L19" s="3"/>
      <c r="M19" s="3"/>
      <c r="N19" s="3"/>
      <c r="O19" s="3"/>
      <c r="P19" s="3"/>
      <c r="Q19" s="3"/>
      <c r="R19" s="3"/>
      <c r="S19" s="3"/>
      <c r="T19" s="8"/>
      <c r="U19" s="3"/>
      <c r="V19" s="3"/>
      <c r="W19" s="3"/>
      <c r="X19" s="3"/>
      <c r="Y19" s="3"/>
      <c r="Z19" s="3"/>
      <c r="AA19" s="3"/>
      <c r="AB19" s="3"/>
      <c r="AC19" s="3"/>
      <c r="AD19" s="8"/>
      <c r="AE19" s="3"/>
    </row>
    <row r="20" spans="1:32" ht="20.25" hidden="1" x14ac:dyDescent="0.3">
      <c r="B20" s="17" t="s">
        <v>0</v>
      </c>
      <c r="D20" s="9">
        <v>546.9</v>
      </c>
      <c r="E20" s="3"/>
      <c r="F20" s="9">
        <v>546.9</v>
      </c>
      <c r="G20" s="3"/>
      <c r="H20" s="9">
        <v>546.9</v>
      </c>
      <c r="I20" s="3"/>
      <c r="J20" s="10">
        <v>548.79999999999995</v>
      </c>
      <c r="K20" s="3"/>
      <c r="L20" s="9">
        <v>548.79999999999995</v>
      </c>
      <c r="M20" s="3"/>
      <c r="N20" s="9">
        <v>550.5</v>
      </c>
      <c r="O20" s="3"/>
      <c r="P20" s="9">
        <v>572.4</v>
      </c>
      <c r="Q20" s="3"/>
      <c r="R20" s="9">
        <v>566.29999999999995</v>
      </c>
      <c r="S20" s="3"/>
      <c r="T20" s="10">
        <v>560.30000000000007</v>
      </c>
      <c r="U20" s="3"/>
      <c r="V20" s="9">
        <v>560.30000000000007</v>
      </c>
      <c r="W20" s="3"/>
      <c r="X20" s="9">
        <v>542.20000000000005</v>
      </c>
      <c r="Y20" s="3"/>
      <c r="Z20" s="9">
        <v>539.29999999999995</v>
      </c>
      <c r="AA20" s="3"/>
      <c r="AB20" s="9">
        <v>531.70000000000005</v>
      </c>
      <c r="AC20" s="3"/>
      <c r="AD20" s="10" t="s">
        <v>12</v>
      </c>
      <c r="AE20" s="3"/>
    </row>
    <row r="21" spans="1:32" ht="20.25" hidden="1" x14ac:dyDescent="0.3">
      <c r="B21" s="17" t="s">
        <v>1</v>
      </c>
      <c r="D21" s="11">
        <v>489.8</v>
      </c>
      <c r="E21" s="3"/>
      <c r="F21" s="11">
        <v>489.8</v>
      </c>
      <c r="G21" s="3"/>
      <c r="H21" s="11">
        <v>489.8</v>
      </c>
      <c r="I21" s="3"/>
      <c r="J21" s="12">
        <v>304.89999999999998</v>
      </c>
      <c r="K21" s="3"/>
      <c r="L21" s="11">
        <v>304.89999999999998</v>
      </c>
      <c r="M21" s="3"/>
      <c r="N21" s="11">
        <v>183.5</v>
      </c>
      <c r="O21" s="3"/>
      <c r="P21" s="11">
        <v>182.5</v>
      </c>
      <c r="Q21" s="3"/>
      <c r="R21" s="11">
        <v>182.5</v>
      </c>
      <c r="S21" s="3"/>
      <c r="T21" s="12">
        <v>113.3</v>
      </c>
      <c r="U21" s="3"/>
      <c r="V21" s="11">
        <v>113.3</v>
      </c>
      <c r="W21" s="3"/>
      <c r="X21" s="11">
        <v>114.9</v>
      </c>
      <c r="Y21" s="3"/>
      <c r="Z21" s="11">
        <v>111.3</v>
      </c>
      <c r="AA21" s="3"/>
      <c r="AB21" s="11">
        <v>113.8</v>
      </c>
      <c r="AC21" s="3"/>
      <c r="AD21" s="12" t="s">
        <v>12</v>
      </c>
      <c r="AE21" s="3"/>
    </row>
    <row r="22" spans="1:32" ht="20.25" hidden="1" x14ac:dyDescent="0.3">
      <c r="B22" s="17" t="s">
        <v>2</v>
      </c>
      <c r="D22" s="11">
        <v>209.9</v>
      </c>
      <c r="E22" s="3"/>
      <c r="F22" s="11">
        <v>209.9</v>
      </c>
      <c r="G22" s="3"/>
      <c r="H22" s="11">
        <v>209.9</v>
      </c>
      <c r="I22" s="3"/>
      <c r="J22" s="12">
        <v>176.8</v>
      </c>
      <c r="K22" s="3"/>
      <c r="L22" s="11">
        <v>176.8</v>
      </c>
      <c r="M22" s="3"/>
      <c r="N22" s="11">
        <v>185.3</v>
      </c>
      <c r="O22" s="3"/>
      <c r="P22" s="11">
        <v>187.8</v>
      </c>
      <c r="Q22" s="3"/>
      <c r="R22" s="11">
        <v>173.7</v>
      </c>
      <c r="S22" s="3"/>
      <c r="T22" s="12">
        <v>152.30000000000001</v>
      </c>
      <c r="U22" s="3"/>
      <c r="V22" s="11">
        <v>152.30000000000001</v>
      </c>
      <c r="W22" s="3"/>
      <c r="X22" s="11">
        <v>166.4</v>
      </c>
      <c r="Y22" s="3"/>
      <c r="Z22" s="11">
        <v>169.7</v>
      </c>
      <c r="AA22" s="3"/>
      <c r="AB22" s="11">
        <v>160.4</v>
      </c>
      <c r="AC22" s="3"/>
      <c r="AD22" s="12" t="s">
        <v>12</v>
      </c>
      <c r="AE22" s="3"/>
    </row>
    <row r="23" spans="1:32" ht="20.25" hidden="1" x14ac:dyDescent="0.3">
      <c r="B23" s="17" t="s">
        <v>13</v>
      </c>
      <c r="D23" s="11">
        <v>521.20000000000005</v>
      </c>
      <c r="E23" s="3"/>
      <c r="F23" s="11">
        <v>521.20000000000005</v>
      </c>
      <c r="G23" s="3"/>
      <c r="H23" s="11">
        <v>521.20000000000005</v>
      </c>
      <c r="I23" s="3"/>
      <c r="J23" s="12">
        <v>514.29999999999995</v>
      </c>
      <c r="K23" s="3"/>
      <c r="L23" s="11">
        <v>514.29999999999995</v>
      </c>
      <c r="M23" s="3"/>
      <c r="N23" s="11">
        <v>508.5</v>
      </c>
      <c r="O23" s="3"/>
      <c r="P23" s="11">
        <v>514.20000000000005</v>
      </c>
      <c r="Q23" s="3"/>
      <c r="R23" s="11">
        <v>508.1</v>
      </c>
      <c r="S23" s="3"/>
      <c r="T23" s="12">
        <v>501.3</v>
      </c>
      <c r="U23" s="3"/>
      <c r="V23" s="11">
        <v>501.3</v>
      </c>
      <c r="W23" s="3"/>
      <c r="X23" s="11">
        <v>508.4</v>
      </c>
      <c r="Y23" s="3"/>
      <c r="Z23" s="11">
        <v>520.20000000000005</v>
      </c>
      <c r="AA23" s="3"/>
      <c r="AB23" s="11">
        <v>527.4</v>
      </c>
      <c r="AC23" s="3"/>
      <c r="AD23" s="12" t="s">
        <v>12</v>
      </c>
      <c r="AE23" s="3"/>
      <c r="AF23" s="13"/>
    </row>
    <row r="24" spans="1:32" ht="21" hidden="1" thickBot="1" x14ac:dyDescent="0.35">
      <c r="B24" s="17" t="s">
        <v>3</v>
      </c>
      <c r="D24" s="14">
        <v>1767.8000000000002</v>
      </c>
      <c r="E24" s="3"/>
      <c r="F24" s="14">
        <v>1767.8000000000002</v>
      </c>
      <c r="G24" s="3"/>
      <c r="H24" s="14">
        <v>1767.8000000000002</v>
      </c>
      <c r="I24" s="3"/>
      <c r="J24" s="15">
        <v>1544.8</v>
      </c>
      <c r="K24" s="3"/>
      <c r="L24" s="14">
        <v>1544.8</v>
      </c>
      <c r="M24" s="3"/>
      <c r="N24" s="14">
        <v>1427.8</v>
      </c>
      <c r="O24" s="3"/>
      <c r="P24" s="14">
        <v>1456.9</v>
      </c>
      <c r="Q24" s="3"/>
      <c r="R24" s="14">
        <v>1430.6</v>
      </c>
      <c r="S24" s="3"/>
      <c r="T24" s="15">
        <v>1327.2</v>
      </c>
      <c r="U24" s="3"/>
      <c r="V24" s="14">
        <v>1327.2</v>
      </c>
      <c r="W24" s="3"/>
      <c r="X24" s="14">
        <v>1331.9</v>
      </c>
      <c r="Y24" s="3"/>
      <c r="Z24" s="14">
        <v>1340.5</v>
      </c>
      <c r="AA24" s="3"/>
      <c r="AB24" s="14">
        <v>1333.3</v>
      </c>
      <c r="AC24" s="3"/>
      <c r="AD24" s="15" t="s">
        <v>12</v>
      </c>
      <c r="AE24" s="3"/>
    </row>
    <row r="25" spans="1:32" s="6" customFormat="1" ht="20.25" hidden="1" x14ac:dyDescent="0.3">
      <c r="B25" s="18"/>
      <c r="J25" s="7"/>
      <c r="T25" s="7"/>
      <c r="AD25" s="7"/>
    </row>
    <row r="26" spans="1:32" s="6" customFormat="1" ht="27" x14ac:dyDescent="0.5">
      <c r="B26" s="18"/>
      <c r="D26" s="45" t="s">
        <v>33</v>
      </c>
      <c r="E26" s="5"/>
      <c r="F26" s="4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</row>
    <row r="27" spans="1:32" ht="3" customHeight="1" x14ac:dyDescent="0.3">
      <c r="B27" s="17"/>
    </row>
    <row r="28" spans="1:32" ht="23.25" x14ac:dyDescent="0.35">
      <c r="A28" s="49"/>
      <c r="B28" s="49"/>
      <c r="C28" s="49"/>
      <c r="D28" s="50" t="s">
        <v>39</v>
      </c>
      <c r="E28" s="49"/>
      <c r="F28" s="50" t="s">
        <v>17</v>
      </c>
      <c r="G28" s="49"/>
      <c r="H28" s="50" t="s">
        <v>18</v>
      </c>
      <c r="I28" s="49"/>
      <c r="J28" s="51">
        <v>2020</v>
      </c>
      <c r="K28" s="49"/>
      <c r="L28" s="50" t="s">
        <v>19</v>
      </c>
      <c r="M28" s="49"/>
      <c r="N28" s="50" t="s">
        <v>20</v>
      </c>
      <c r="O28" s="49"/>
      <c r="P28" s="50" t="s">
        <v>21</v>
      </c>
      <c r="Q28" s="49"/>
      <c r="R28" s="50" t="s">
        <v>22</v>
      </c>
      <c r="S28" s="49"/>
      <c r="T28" s="51">
        <v>2019</v>
      </c>
      <c r="U28" s="49"/>
      <c r="V28" s="50" t="s">
        <v>23</v>
      </c>
      <c r="W28" s="49"/>
      <c r="X28" s="50" t="s">
        <v>24</v>
      </c>
      <c r="Y28" s="49"/>
      <c r="Z28" s="50" t="s">
        <v>25</v>
      </c>
      <c r="AA28" s="49"/>
      <c r="AB28" s="50" t="s">
        <v>26</v>
      </c>
      <c r="AC28" s="49"/>
      <c r="AD28" s="51">
        <v>2018</v>
      </c>
    </row>
    <row r="29" spans="1:32" s="6" customFormat="1" ht="6" hidden="1" customHeight="1" x14ac:dyDescent="0.35">
      <c r="A29" s="52"/>
      <c r="B29" s="52"/>
      <c r="C29" s="52"/>
      <c r="D29" s="53"/>
      <c r="E29" s="52"/>
      <c r="F29" s="53"/>
      <c r="G29" s="52"/>
      <c r="H29" s="53"/>
      <c r="I29" s="52"/>
      <c r="J29" s="54"/>
      <c r="K29" s="52"/>
      <c r="L29" s="53"/>
      <c r="M29" s="52"/>
      <c r="N29" s="53"/>
      <c r="O29" s="52"/>
      <c r="P29" s="53"/>
      <c r="Q29" s="52"/>
      <c r="R29" s="53"/>
      <c r="S29" s="52"/>
      <c r="T29" s="54"/>
      <c r="U29" s="52"/>
      <c r="V29" s="53"/>
      <c r="W29" s="52"/>
      <c r="X29" s="53"/>
      <c r="Y29" s="52"/>
      <c r="Z29" s="53"/>
      <c r="AA29" s="52"/>
      <c r="AB29" s="53"/>
      <c r="AC29" s="52"/>
      <c r="AD29" s="54"/>
    </row>
    <row r="30" spans="1:32" ht="23.25" x14ac:dyDescent="0.35">
      <c r="A30" s="55" t="s">
        <v>8</v>
      </c>
      <c r="B30" s="49"/>
      <c r="C30" s="49"/>
      <c r="D30" s="49"/>
      <c r="E30" s="49"/>
      <c r="F30" s="49"/>
      <c r="G30" s="49"/>
      <c r="H30" s="52"/>
      <c r="I30" s="52"/>
      <c r="J30" s="56"/>
      <c r="K30" s="52"/>
      <c r="L30" s="52"/>
      <c r="M30" s="52"/>
      <c r="N30" s="52"/>
      <c r="O30" s="52"/>
      <c r="P30" s="52"/>
      <c r="Q30" s="52"/>
      <c r="R30" s="52"/>
      <c r="S30" s="52"/>
      <c r="T30" s="56"/>
      <c r="U30" s="52"/>
      <c r="V30" s="52"/>
      <c r="W30" s="52"/>
      <c r="X30" s="52"/>
      <c r="Y30" s="52"/>
      <c r="Z30" s="52"/>
      <c r="AA30" s="52"/>
      <c r="AB30" s="52"/>
      <c r="AC30" s="52"/>
      <c r="AD30" s="56"/>
    </row>
    <row r="31" spans="1:32" ht="23.25" x14ac:dyDescent="0.35">
      <c r="A31" s="49"/>
      <c r="B31" s="49" t="s">
        <v>14</v>
      </c>
      <c r="C31" s="49"/>
      <c r="D31" s="57">
        <v>54.1</v>
      </c>
      <c r="E31" s="58"/>
      <c r="F31" s="57">
        <v>51.9</v>
      </c>
      <c r="G31" s="58"/>
      <c r="H31" s="57">
        <v>46.3</v>
      </c>
      <c r="I31" s="58"/>
      <c r="J31" s="59">
        <f>SUM(K31:R31)</f>
        <v>171</v>
      </c>
      <c r="K31" s="58"/>
      <c r="L31" s="57">
        <v>51.8</v>
      </c>
      <c r="M31" s="58"/>
      <c r="N31" s="57">
        <v>43.7</v>
      </c>
      <c r="O31" s="58"/>
      <c r="P31" s="57">
        <v>32.1</v>
      </c>
      <c r="Q31" s="58"/>
      <c r="R31" s="57">
        <v>43.4</v>
      </c>
      <c r="S31" s="58"/>
      <c r="T31" s="59">
        <f>SUM(U31:AB31)</f>
        <v>198.4</v>
      </c>
      <c r="U31" s="58"/>
      <c r="V31" s="57">
        <v>53.8</v>
      </c>
      <c r="W31" s="58"/>
      <c r="X31" s="57">
        <v>46</v>
      </c>
      <c r="Y31" s="58"/>
      <c r="Z31" s="57">
        <v>49.1</v>
      </c>
      <c r="AA31" s="58"/>
      <c r="AB31" s="57">
        <v>49.5</v>
      </c>
      <c r="AC31" s="58"/>
      <c r="AD31" s="59">
        <v>187.5</v>
      </c>
    </row>
    <row r="32" spans="1:32" ht="23.25" x14ac:dyDescent="0.35">
      <c r="A32" s="49"/>
      <c r="B32" s="49" t="s">
        <v>15</v>
      </c>
      <c r="C32" s="49"/>
      <c r="D32" s="60">
        <v>54</v>
      </c>
      <c r="E32" s="58"/>
      <c r="F32" s="60">
        <v>45.5</v>
      </c>
      <c r="G32" s="58"/>
      <c r="H32" s="60">
        <v>45.1</v>
      </c>
      <c r="I32" s="58"/>
      <c r="J32" s="61">
        <f t="shared" ref="J32:J33" si="4">SUM(K32:R32)</f>
        <v>164.6</v>
      </c>
      <c r="K32" s="58"/>
      <c r="L32" s="60">
        <v>59.6</v>
      </c>
      <c r="M32" s="58"/>
      <c r="N32" s="60">
        <v>42.5</v>
      </c>
      <c r="O32" s="58"/>
      <c r="P32" s="60">
        <v>26.6</v>
      </c>
      <c r="Q32" s="58"/>
      <c r="R32" s="60">
        <v>35.9</v>
      </c>
      <c r="S32" s="58"/>
      <c r="T32" s="61">
        <f t="shared" ref="T32:T33" si="5">SUM(U32:AB32)</f>
        <v>192.60000000000002</v>
      </c>
      <c r="U32" s="58"/>
      <c r="V32" s="60">
        <v>54.7</v>
      </c>
      <c r="W32" s="58"/>
      <c r="X32" s="60">
        <v>43.3</v>
      </c>
      <c r="Y32" s="58"/>
      <c r="Z32" s="60">
        <v>47.9</v>
      </c>
      <c r="AA32" s="58"/>
      <c r="AB32" s="60">
        <v>46.7</v>
      </c>
      <c r="AC32" s="58"/>
      <c r="AD32" s="61">
        <v>189.8</v>
      </c>
    </row>
    <row r="33" spans="1:31" ht="23.25" x14ac:dyDescent="0.35">
      <c r="A33" s="49"/>
      <c r="B33" s="49" t="s">
        <v>16</v>
      </c>
      <c r="C33" s="49"/>
      <c r="D33" s="60">
        <v>46.5</v>
      </c>
      <c r="E33" s="58"/>
      <c r="F33" s="60">
        <v>47.1</v>
      </c>
      <c r="G33" s="58"/>
      <c r="H33" s="60">
        <v>38.5</v>
      </c>
      <c r="I33" s="58"/>
      <c r="J33" s="61">
        <f t="shared" si="4"/>
        <v>145.89999999999998</v>
      </c>
      <c r="K33" s="58"/>
      <c r="L33" s="60">
        <v>45.4</v>
      </c>
      <c r="M33" s="58"/>
      <c r="N33" s="60">
        <v>36.4</v>
      </c>
      <c r="O33" s="58"/>
      <c r="P33" s="60">
        <v>33.4</v>
      </c>
      <c r="Q33" s="58"/>
      <c r="R33" s="60">
        <v>30.7</v>
      </c>
      <c r="S33" s="58"/>
      <c r="T33" s="61">
        <f t="shared" si="5"/>
        <v>152.19999999999999</v>
      </c>
      <c r="U33" s="58"/>
      <c r="V33" s="60">
        <v>35.299999999999997</v>
      </c>
      <c r="W33" s="58"/>
      <c r="X33" s="60">
        <v>35</v>
      </c>
      <c r="Y33" s="58"/>
      <c r="Z33" s="60">
        <v>40.700000000000003</v>
      </c>
      <c r="AA33" s="58"/>
      <c r="AB33" s="60">
        <v>41.2</v>
      </c>
      <c r="AC33" s="58"/>
      <c r="AD33" s="61">
        <v>194.3</v>
      </c>
    </row>
    <row r="34" spans="1:31" ht="24" thickBot="1" x14ac:dyDescent="0.4">
      <c r="A34" s="49"/>
      <c r="B34" s="55" t="s">
        <v>3</v>
      </c>
      <c r="C34" s="55"/>
      <c r="D34" s="62">
        <f>SUM(D31:D33)</f>
        <v>154.6</v>
      </c>
      <c r="E34" s="63"/>
      <c r="F34" s="62">
        <f>SUM(F31:F33)</f>
        <v>144.5</v>
      </c>
      <c r="G34" s="63"/>
      <c r="H34" s="62">
        <f>SUM(H31:H33)</f>
        <v>129.9</v>
      </c>
      <c r="I34" s="63"/>
      <c r="J34" s="62">
        <f>SUM(J31:J33)</f>
        <v>481.5</v>
      </c>
      <c r="K34" s="63"/>
      <c r="L34" s="62">
        <f>SUM(L31:L33)</f>
        <v>156.80000000000001</v>
      </c>
      <c r="M34" s="63"/>
      <c r="N34" s="62">
        <f>SUM(N31:N33)</f>
        <v>122.6</v>
      </c>
      <c r="O34" s="63"/>
      <c r="P34" s="62">
        <f>SUM(P31:P33)</f>
        <v>92.1</v>
      </c>
      <c r="Q34" s="63"/>
      <c r="R34" s="62">
        <f>SUM(R31:R33)</f>
        <v>110</v>
      </c>
      <c r="S34" s="63"/>
      <c r="T34" s="62">
        <f>SUM(T31:T33)</f>
        <v>543.20000000000005</v>
      </c>
      <c r="U34" s="63"/>
      <c r="V34" s="62">
        <f>SUM(V31:V33)</f>
        <v>143.80000000000001</v>
      </c>
      <c r="W34" s="63"/>
      <c r="X34" s="62">
        <f>SUM(X31:X33)</f>
        <v>124.3</v>
      </c>
      <c r="Y34" s="63"/>
      <c r="Z34" s="62">
        <f>SUM(Z31:Z33)</f>
        <v>137.69999999999999</v>
      </c>
      <c r="AA34" s="63"/>
      <c r="AB34" s="62">
        <f>SUM(AB31:AB33)</f>
        <v>137.4</v>
      </c>
      <c r="AC34" s="63"/>
      <c r="AD34" s="62">
        <f>SUM(AD31:AD33)</f>
        <v>571.6</v>
      </c>
    </row>
    <row r="35" spans="1:31" ht="14.25" customHeight="1" thickTop="1" x14ac:dyDescent="0.35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</row>
    <row r="36" spans="1:31" ht="24" thickBot="1" x14ac:dyDescent="0.4">
      <c r="A36" s="49"/>
      <c r="B36" s="66" t="s">
        <v>37</v>
      </c>
      <c r="C36" s="55"/>
      <c r="D36" s="67">
        <f>D13/D34</f>
        <v>0.32858990944372574</v>
      </c>
      <c r="E36" s="55"/>
      <c r="F36" s="67">
        <f>F13/F34</f>
        <v>0.31626297577854673</v>
      </c>
      <c r="G36" s="55"/>
      <c r="H36" s="67">
        <f>H13/H34</f>
        <v>0.3264049268668206</v>
      </c>
      <c r="I36" s="55"/>
      <c r="J36" s="67">
        <f>J13/J34</f>
        <v>0.30716510903426791</v>
      </c>
      <c r="K36" s="55"/>
      <c r="L36" s="67">
        <f>L13/L34</f>
        <v>0.34757653061224486</v>
      </c>
      <c r="M36" s="55"/>
      <c r="N36" s="67">
        <f>N13/N34</f>
        <v>0.32544861337683523</v>
      </c>
      <c r="O36" s="55"/>
      <c r="P36" s="67">
        <f>P13/P34</f>
        <v>0.24212812160694899</v>
      </c>
      <c r="Q36" s="55"/>
      <c r="R36" s="67">
        <f>R13/R34</f>
        <v>0.28363636363636363</v>
      </c>
      <c r="S36" s="55"/>
      <c r="T36" s="67">
        <f>T13/T34</f>
        <v>0.3105670103092783</v>
      </c>
      <c r="U36" s="55"/>
      <c r="V36" s="67">
        <f>V13/V34</f>
        <v>0.28859527121001388</v>
      </c>
      <c r="W36" s="55"/>
      <c r="X36" s="67">
        <f>X13/X34</f>
        <v>0.30008045052292837</v>
      </c>
      <c r="Y36" s="55"/>
      <c r="Z36" s="67">
        <f>Z13/Z34</f>
        <v>0.32897603485838783</v>
      </c>
      <c r="AA36" s="55"/>
      <c r="AB36" s="67">
        <f>AB13/AB34</f>
        <v>0.32459970887918488</v>
      </c>
      <c r="AC36" s="55"/>
      <c r="AD36" s="67">
        <f>AD13/AD34</f>
        <v>0.33065080475857239</v>
      </c>
    </row>
    <row r="37" spans="1:31" s="6" customFormat="1" ht="24" customHeight="1" thickTop="1" x14ac:dyDescent="0.3">
      <c r="A37" s="18"/>
      <c r="B37" s="18"/>
      <c r="C37" s="19"/>
      <c r="D37" s="19"/>
      <c r="E37" s="19"/>
      <c r="F37" s="19"/>
      <c r="G37" s="19"/>
      <c r="H37" s="19"/>
      <c r="I37" s="19"/>
      <c r="J37" s="20"/>
      <c r="K37" s="19"/>
      <c r="L37" s="19"/>
      <c r="M37" s="19"/>
      <c r="N37" s="19"/>
      <c r="O37" s="19"/>
      <c r="P37" s="19"/>
      <c r="Q37" s="19"/>
      <c r="R37" s="19"/>
      <c r="S37" s="19"/>
      <c r="T37" s="20"/>
      <c r="U37" s="19"/>
      <c r="V37" s="19"/>
      <c r="W37" s="19"/>
      <c r="X37" s="19"/>
      <c r="Y37" s="19"/>
      <c r="Z37" s="19"/>
      <c r="AA37" s="19"/>
      <c r="AB37" s="19"/>
      <c r="AC37" s="19"/>
      <c r="AD37" s="20"/>
    </row>
    <row r="38" spans="1:31" s="6" customFormat="1" ht="27" x14ac:dyDescent="0.5">
      <c r="A38" s="18"/>
      <c r="B38" s="18"/>
      <c r="D38" s="45" t="s">
        <v>32</v>
      </c>
      <c r="E38" s="5"/>
      <c r="F38" s="4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1:31" s="6" customFormat="1" ht="3" customHeight="1" x14ac:dyDescent="0.3">
      <c r="A39" s="18"/>
      <c r="B39" s="18"/>
      <c r="J39" s="7"/>
      <c r="T39" s="7"/>
      <c r="AD39" s="7"/>
    </row>
    <row r="40" spans="1:31" ht="23.25" x14ac:dyDescent="0.35">
      <c r="A40" s="49"/>
      <c r="B40" s="49"/>
      <c r="C40" s="49"/>
      <c r="D40" s="50" t="s">
        <v>39</v>
      </c>
      <c r="E40" s="49"/>
      <c r="F40" s="50" t="s">
        <v>17</v>
      </c>
      <c r="G40" s="49"/>
      <c r="H40" s="50" t="s">
        <v>18</v>
      </c>
      <c r="I40" s="49"/>
      <c r="J40" s="51">
        <v>2020</v>
      </c>
      <c r="K40" s="49"/>
      <c r="L40" s="50" t="s">
        <v>19</v>
      </c>
      <c r="M40" s="49"/>
      <c r="N40" s="50" t="s">
        <v>20</v>
      </c>
      <c r="O40" s="49"/>
      <c r="P40" s="50" t="s">
        <v>21</v>
      </c>
      <c r="Q40" s="49"/>
      <c r="R40" s="50" t="s">
        <v>22</v>
      </c>
      <c r="S40" s="49"/>
      <c r="T40" s="51">
        <v>2019</v>
      </c>
      <c r="U40" s="49"/>
      <c r="V40" s="50" t="s">
        <v>23</v>
      </c>
      <c r="W40" s="49"/>
      <c r="X40" s="50" t="s">
        <v>24</v>
      </c>
      <c r="Y40" s="49"/>
      <c r="Z40" s="50" t="s">
        <v>25</v>
      </c>
      <c r="AA40" s="49"/>
      <c r="AB40" s="50" t="s">
        <v>26</v>
      </c>
      <c r="AC40" s="49"/>
      <c r="AD40" s="51">
        <v>2018</v>
      </c>
      <c r="AE40" s="49"/>
    </row>
    <row r="41" spans="1:31" s="6" customFormat="1" ht="6" hidden="1" customHeight="1" x14ac:dyDescent="0.35">
      <c r="A41" s="52"/>
      <c r="B41" s="52"/>
      <c r="C41" s="52"/>
      <c r="D41" s="53"/>
      <c r="E41" s="52"/>
      <c r="F41" s="53"/>
      <c r="G41" s="52"/>
      <c r="H41" s="53"/>
      <c r="I41" s="52"/>
      <c r="J41" s="54"/>
      <c r="K41" s="52"/>
      <c r="L41" s="53"/>
      <c r="M41" s="52"/>
      <c r="N41" s="53"/>
      <c r="O41" s="52"/>
      <c r="P41" s="53"/>
      <c r="Q41" s="52"/>
      <c r="R41" s="53"/>
      <c r="S41" s="52"/>
      <c r="T41" s="54"/>
      <c r="U41" s="52"/>
      <c r="V41" s="53"/>
      <c r="W41" s="52"/>
      <c r="X41" s="53"/>
      <c r="Y41" s="52"/>
      <c r="Z41" s="53"/>
      <c r="AA41" s="52"/>
      <c r="AB41" s="53"/>
      <c r="AC41" s="52"/>
      <c r="AD41" s="54"/>
      <c r="AE41" s="52"/>
    </row>
    <row r="42" spans="1:31" ht="23.25" x14ac:dyDescent="0.35">
      <c r="A42" s="55" t="s">
        <v>8</v>
      </c>
      <c r="B42" s="49"/>
      <c r="C42" s="49"/>
      <c r="D42" s="49"/>
      <c r="E42" s="49"/>
      <c r="F42" s="49"/>
      <c r="G42" s="49"/>
      <c r="H42" s="52"/>
      <c r="I42" s="52"/>
      <c r="J42" s="56"/>
      <c r="K42" s="52"/>
      <c r="L42" s="52"/>
      <c r="M42" s="52"/>
      <c r="N42" s="52"/>
      <c r="O42" s="52"/>
      <c r="P42" s="52"/>
      <c r="Q42" s="52"/>
      <c r="R42" s="52"/>
      <c r="S42" s="52"/>
      <c r="T42" s="56"/>
      <c r="U42" s="52"/>
      <c r="V42" s="52"/>
      <c r="W42" s="52"/>
      <c r="X42" s="52"/>
      <c r="Y42" s="52"/>
      <c r="Z42" s="52"/>
      <c r="AA42" s="52"/>
      <c r="AB42" s="52"/>
      <c r="AC42" s="52"/>
      <c r="AD42" s="56"/>
      <c r="AE42" s="49"/>
    </row>
    <row r="43" spans="1:31" ht="23.25" x14ac:dyDescent="0.35">
      <c r="A43" s="49"/>
      <c r="B43" s="49" t="s">
        <v>14</v>
      </c>
      <c r="C43" s="49"/>
      <c r="D43" s="57">
        <v>58.6</v>
      </c>
      <c r="E43" s="58"/>
      <c r="F43" s="57">
        <v>59.7</v>
      </c>
      <c r="G43" s="58"/>
      <c r="H43" s="57">
        <v>56.8</v>
      </c>
      <c r="I43" s="58"/>
      <c r="J43" s="59">
        <f>SUM(K43:R43)</f>
        <v>206.4</v>
      </c>
      <c r="K43" s="58"/>
      <c r="L43" s="57">
        <v>53.2</v>
      </c>
      <c r="M43" s="58"/>
      <c r="N43" s="57">
        <v>52.2</v>
      </c>
      <c r="O43" s="58"/>
      <c r="P43" s="57">
        <v>45.9</v>
      </c>
      <c r="Q43" s="58"/>
      <c r="R43" s="57">
        <v>55.1</v>
      </c>
      <c r="S43" s="58"/>
      <c r="T43" s="59">
        <f>SUM(U43:AB43)</f>
        <v>222.1</v>
      </c>
      <c r="U43" s="58"/>
      <c r="V43" s="57">
        <v>54.7</v>
      </c>
      <c r="W43" s="58"/>
      <c r="X43" s="57">
        <v>55.199999999999996</v>
      </c>
      <c r="Y43" s="58"/>
      <c r="Z43" s="57">
        <v>55.1</v>
      </c>
      <c r="AA43" s="58"/>
      <c r="AB43" s="57">
        <v>57.1</v>
      </c>
      <c r="AC43" s="58"/>
      <c r="AD43" s="59">
        <v>215.9</v>
      </c>
      <c r="AE43" s="49"/>
    </row>
    <row r="44" spans="1:31" ht="23.25" x14ac:dyDescent="0.35">
      <c r="A44" s="49"/>
      <c r="B44" s="49" t="s">
        <v>15</v>
      </c>
      <c r="C44" s="49"/>
      <c r="D44" s="60">
        <v>13.8</v>
      </c>
      <c r="E44" s="58"/>
      <c r="F44" s="60">
        <v>15.7</v>
      </c>
      <c r="G44" s="58"/>
      <c r="H44" s="60">
        <v>14.8</v>
      </c>
      <c r="I44" s="58"/>
      <c r="J44" s="61">
        <f t="shared" ref="J44:J45" si="6">SUM(K44:R44)</f>
        <v>53.099999999999994</v>
      </c>
      <c r="K44" s="58"/>
      <c r="L44" s="60">
        <v>12.6</v>
      </c>
      <c r="M44" s="58"/>
      <c r="N44" s="60">
        <v>11.5</v>
      </c>
      <c r="O44" s="58"/>
      <c r="P44" s="60">
        <v>13.2</v>
      </c>
      <c r="Q44" s="58"/>
      <c r="R44" s="60">
        <v>15.8</v>
      </c>
      <c r="S44" s="58"/>
      <c r="T44" s="61">
        <f t="shared" ref="T44:T45" si="7">SUM(U44:AB44)</f>
        <v>61.5</v>
      </c>
      <c r="U44" s="58"/>
      <c r="V44" s="60">
        <v>16</v>
      </c>
      <c r="W44" s="58"/>
      <c r="X44" s="60">
        <v>15.4</v>
      </c>
      <c r="Y44" s="58"/>
      <c r="Z44" s="60">
        <v>14.3</v>
      </c>
      <c r="AA44" s="58"/>
      <c r="AB44" s="60">
        <v>15.8</v>
      </c>
      <c r="AC44" s="58"/>
      <c r="AD44" s="61">
        <v>58.5</v>
      </c>
      <c r="AE44" s="49"/>
    </row>
    <row r="45" spans="1:31" ht="23.25" x14ac:dyDescent="0.35">
      <c r="A45" s="49"/>
      <c r="B45" s="49" t="s">
        <v>16</v>
      </c>
      <c r="C45" s="49"/>
      <c r="D45" s="60">
        <v>23.8</v>
      </c>
      <c r="E45" s="58"/>
      <c r="F45" s="60">
        <v>21.8</v>
      </c>
      <c r="G45" s="58"/>
      <c r="H45" s="60">
        <v>19.8</v>
      </c>
      <c r="I45" s="58"/>
      <c r="J45" s="61">
        <f t="shared" si="6"/>
        <v>66.599999999999994</v>
      </c>
      <c r="K45" s="58"/>
      <c r="L45" s="60">
        <v>17.7</v>
      </c>
      <c r="M45" s="58"/>
      <c r="N45" s="60">
        <v>15.1</v>
      </c>
      <c r="O45" s="58"/>
      <c r="P45" s="60">
        <v>18.600000000000001</v>
      </c>
      <c r="Q45" s="58"/>
      <c r="R45" s="60">
        <v>15.2</v>
      </c>
      <c r="S45" s="58"/>
      <c r="T45" s="61">
        <f t="shared" si="7"/>
        <v>61.3</v>
      </c>
      <c r="U45" s="58"/>
      <c r="V45" s="60">
        <v>18.100000000000001</v>
      </c>
      <c r="W45" s="58"/>
      <c r="X45" s="60">
        <v>13.5</v>
      </c>
      <c r="Y45" s="58"/>
      <c r="Z45" s="60">
        <v>15.7</v>
      </c>
      <c r="AA45" s="58"/>
      <c r="AB45" s="60">
        <v>14</v>
      </c>
      <c r="AC45" s="58"/>
      <c r="AD45" s="61">
        <v>63.6</v>
      </c>
      <c r="AE45" s="49"/>
    </row>
    <row r="46" spans="1:31" ht="24" thickBot="1" x14ac:dyDescent="0.4">
      <c r="A46" s="49"/>
      <c r="B46" s="55" t="s">
        <v>3</v>
      </c>
      <c r="C46" s="55"/>
      <c r="D46" s="62">
        <f>SUM(D43:D45)</f>
        <v>96.2</v>
      </c>
      <c r="E46" s="63"/>
      <c r="F46" s="62">
        <f>SUM(F43:F45)</f>
        <v>97.2</v>
      </c>
      <c r="G46" s="63"/>
      <c r="H46" s="62">
        <f>SUM(H43:H45)</f>
        <v>91.399999999999991</v>
      </c>
      <c r="I46" s="63"/>
      <c r="J46" s="62">
        <f>SUM(J43:J45)</f>
        <v>326.10000000000002</v>
      </c>
      <c r="K46" s="63"/>
      <c r="L46" s="62">
        <f>SUM(L43:L45)</f>
        <v>83.5</v>
      </c>
      <c r="M46" s="63"/>
      <c r="N46" s="62">
        <f>SUM(N43:N45)</f>
        <v>78.8</v>
      </c>
      <c r="O46" s="63"/>
      <c r="P46" s="62">
        <f>SUM(P43:P45)</f>
        <v>77.699999999999989</v>
      </c>
      <c r="Q46" s="63"/>
      <c r="R46" s="62">
        <f>SUM(R43:R45)</f>
        <v>86.100000000000009</v>
      </c>
      <c r="S46" s="63"/>
      <c r="T46" s="62">
        <f>SUM(T43:T45)</f>
        <v>344.90000000000003</v>
      </c>
      <c r="U46" s="63"/>
      <c r="V46" s="62">
        <f>SUM(V43:V45)</f>
        <v>88.800000000000011</v>
      </c>
      <c r="W46" s="63"/>
      <c r="X46" s="62">
        <f>SUM(X43:X45)</f>
        <v>84.1</v>
      </c>
      <c r="Y46" s="63"/>
      <c r="Z46" s="62">
        <f>SUM(Z43:Z45)</f>
        <v>85.100000000000009</v>
      </c>
      <c r="AA46" s="63"/>
      <c r="AB46" s="62">
        <f>SUM(AB43:AB45)</f>
        <v>86.9</v>
      </c>
      <c r="AC46" s="63"/>
      <c r="AD46" s="62">
        <f>SUM(AD43:AD45)</f>
        <v>338</v>
      </c>
      <c r="AE46" s="49"/>
    </row>
    <row r="47" spans="1:31" ht="14.25" customHeight="1" thickTop="1" x14ac:dyDescent="0.35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</row>
    <row r="48" spans="1:31" ht="24" thickBot="1" x14ac:dyDescent="0.4">
      <c r="A48" s="49"/>
      <c r="B48" s="66" t="s">
        <v>37</v>
      </c>
      <c r="C48" s="55"/>
      <c r="D48" s="67">
        <f>D14/D46</f>
        <v>0.22349272349272348</v>
      </c>
      <c r="E48" s="55"/>
      <c r="F48" s="67">
        <f>F14/F46</f>
        <v>0.22325102880658435</v>
      </c>
      <c r="G48" s="55"/>
      <c r="H48" s="67">
        <f>H14/H46</f>
        <v>0.23741794310722103</v>
      </c>
      <c r="I48" s="55"/>
      <c r="J48" s="67">
        <f>J14/J46</f>
        <v>0.19779208831646733</v>
      </c>
      <c r="K48" s="55"/>
      <c r="L48" s="67">
        <f>L14/L46</f>
        <v>0.22155688622754491</v>
      </c>
      <c r="M48" s="55"/>
      <c r="N48" s="67">
        <f>N14/N46</f>
        <v>0.20558375634517767</v>
      </c>
      <c r="O48" s="55"/>
      <c r="P48" s="67">
        <f>P14/P46</f>
        <v>0.15057915057915058</v>
      </c>
      <c r="Q48" s="55"/>
      <c r="R48" s="67">
        <f>R14/R46</f>
        <v>0.21022067363530778</v>
      </c>
      <c r="S48" s="55"/>
      <c r="T48" s="67">
        <f>T14/T46</f>
        <v>0.22151348216874456</v>
      </c>
      <c r="U48" s="55"/>
      <c r="V48" s="67">
        <f>V14/V46</f>
        <v>0.22297297297297294</v>
      </c>
      <c r="W48" s="55"/>
      <c r="X48" s="67">
        <f>X14/X46</f>
        <v>0.21640903686087992</v>
      </c>
      <c r="Y48" s="55"/>
      <c r="Z48" s="67">
        <f>Z14/Z46</f>
        <v>0.21621621621621617</v>
      </c>
      <c r="AA48" s="55"/>
      <c r="AB48" s="67">
        <f>AB14/AB46</f>
        <v>0.23014959723820483</v>
      </c>
      <c r="AC48" s="55"/>
      <c r="AD48" s="67">
        <f>AD14/AD46</f>
        <v>0.20266272189349113</v>
      </c>
      <c r="AE48" s="49"/>
    </row>
    <row r="49" spans="1:30" ht="24" customHeight="1" thickTop="1" x14ac:dyDescent="0.3">
      <c r="A49" s="17"/>
      <c r="B49" s="17"/>
      <c r="D49" s="17"/>
      <c r="E49" s="17"/>
      <c r="F49" s="17"/>
      <c r="G49" s="17"/>
      <c r="H49" s="17"/>
      <c r="I49" s="17"/>
      <c r="J49" s="47"/>
      <c r="K49" s="17"/>
      <c r="L49" s="17"/>
      <c r="M49" s="17"/>
      <c r="N49" s="17"/>
      <c r="O49" s="17"/>
      <c r="P49" s="17"/>
      <c r="Q49" s="17"/>
      <c r="R49" s="17"/>
      <c r="S49" s="17"/>
      <c r="T49" s="47"/>
      <c r="U49" s="17"/>
      <c r="V49" s="17"/>
      <c r="W49" s="17"/>
      <c r="X49" s="17"/>
      <c r="Y49" s="17"/>
      <c r="Z49" s="17"/>
      <c r="AA49" s="17"/>
      <c r="AB49" s="17"/>
      <c r="AC49" s="17"/>
      <c r="AD49" s="47"/>
    </row>
    <row r="50" spans="1:30" ht="27" x14ac:dyDescent="0.5">
      <c r="A50" s="17"/>
      <c r="B50" s="17"/>
      <c r="D50" s="45" t="s">
        <v>34</v>
      </c>
      <c r="E50" s="5"/>
      <c r="F50" s="4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ht="3" customHeight="1" x14ac:dyDescent="0.3">
      <c r="A51" s="17"/>
      <c r="B51" s="17"/>
      <c r="J51" s="16"/>
      <c r="T51" s="16"/>
      <c r="AD51" s="16"/>
    </row>
    <row r="52" spans="1:30" ht="23.25" x14ac:dyDescent="0.35">
      <c r="A52" s="49"/>
      <c r="B52" s="49"/>
      <c r="C52" s="68"/>
      <c r="D52" s="50" t="s">
        <v>39</v>
      </c>
      <c r="E52" s="49"/>
      <c r="F52" s="50" t="s">
        <v>17</v>
      </c>
      <c r="G52" s="49"/>
      <c r="H52" s="50" t="s">
        <v>18</v>
      </c>
      <c r="I52" s="49"/>
      <c r="J52" s="51">
        <v>2020</v>
      </c>
      <c r="K52" s="49"/>
      <c r="L52" s="50" t="s">
        <v>19</v>
      </c>
      <c r="M52" s="49"/>
      <c r="N52" s="50" t="s">
        <v>20</v>
      </c>
      <c r="O52" s="49"/>
      <c r="P52" s="50" t="s">
        <v>21</v>
      </c>
      <c r="Q52" s="49"/>
      <c r="R52" s="50" t="s">
        <v>22</v>
      </c>
      <c r="S52" s="49"/>
      <c r="T52" s="51">
        <v>2019</v>
      </c>
      <c r="U52" s="49"/>
      <c r="V52" s="50" t="s">
        <v>23</v>
      </c>
      <c r="W52" s="49"/>
      <c r="X52" s="50" t="s">
        <v>24</v>
      </c>
      <c r="Y52" s="49"/>
      <c r="Z52" s="50" t="s">
        <v>25</v>
      </c>
      <c r="AA52" s="49"/>
      <c r="AB52" s="50" t="s">
        <v>26</v>
      </c>
      <c r="AC52" s="49"/>
      <c r="AD52" s="51">
        <v>2018</v>
      </c>
    </row>
    <row r="53" spans="1:30" s="6" customFormat="1" ht="6" hidden="1" customHeight="1" x14ac:dyDescent="0.35">
      <c r="A53" s="52"/>
      <c r="B53" s="52"/>
      <c r="C53" s="52"/>
      <c r="D53" s="53"/>
      <c r="E53" s="52"/>
      <c r="F53" s="53"/>
      <c r="G53" s="52"/>
      <c r="H53" s="53"/>
      <c r="I53" s="52"/>
      <c r="J53" s="54"/>
      <c r="K53" s="52"/>
      <c r="L53" s="53"/>
      <c r="M53" s="52"/>
      <c r="N53" s="53"/>
      <c r="O53" s="52"/>
      <c r="P53" s="53"/>
      <c r="Q53" s="52"/>
      <c r="R53" s="53"/>
      <c r="S53" s="52"/>
      <c r="T53" s="54"/>
      <c r="U53" s="52"/>
      <c r="V53" s="53"/>
      <c r="W53" s="52"/>
      <c r="X53" s="53"/>
      <c r="Y53" s="52"/>
      <c r="Z53" s="53"/>
      <c r="AA53" s="52"/>
      <c r="AB53" s="53"/>
      <c r="AC53" s="52"/>
      <c r="AD53" s="54"/>
    </row>
    <row r="54" spans="1:30" ht="23.25" x14ac:dyDescent="0.35">
      <c r="A54" s="55" t="s">
        <v>8</v>
      </c>
      <c r="B54" s="49"/>
      <c r="C54" s="49"/>
      <c r="D54" s="49"/>
      <c r="E54" s="49"/>
      <c r="F54" s="49"/>
      <c r="G54" s="49"/>
      <c r="H54" s="52"/>
      <c r="I54" s="52"/>
      <c r="J54" s="56"/>
      <c r="K54" s="52"/>
      <c r="L54" s="52"/>
      <c r="M54" s="52"/>
      <c r="N54" s="52"/>
      <c r="O54" s="52"/>
      <c r="P54" s="52"/>
      <c r="Q54" s="52"/>
      <c r="R54" s="52"/>
      <c r="S54" s="52"/>
      <c r="T54" s="56"/>
      <c r="U54" s="52"/>
      <c r="V54" s="52"/>
      <c r="W54" s="52"/>
      <c r="X54" s="52"/>
      <c r="Y54" s="52"/>
      <c r="Z54" s="52"/>
      <c r="AA54" s="52"/>
      <c r="AB54" s="52"/>
      <c r="AC54" s="52"/>
      <c r="AD54" s="56"/>
    </row>
    <row r="55" spans="1:30" ht="23.25" x14ac:dyDescent="0.35">
      <c r="A55" s="49"/>
      <c r="B55" s="49" t="s">
        <v>14</v>
      </c>
      <c r="C55" s="49"/>
      <c r="D55" s="57">
        <v>167.79999999999998</v>
      </c>
      <c r="E55" s="58"/>
      <c r="F55" s="57">
        <v>190.3</v>
      </c>
      <c r="G55" s="58"/>
      <c r="H55" s="57">
        <v>161.9</v>
      </c>
      <c r="I55" s="58"/>
      <c r="J55" s="59">
        <f>SUM(K55:R55)</f>
        <v>618.90000000000009</v>
      </c>
      <c r="K55" s="58"/>
      <c r="L55" s="57">
        <v>162</v>
      </c>
      <c r="M55" s="58"/>
      <c r="N55" s="57">
        <v>181.1</v>
      </c>
      <c r="O55" s="58"/>
      <c r="P55" s="57">
        <v>149.6</v>
      </c>
      <c r="Q55" s="58"/>
      <c r="R55" s="57">
        <v>126.2</v>
      </c>
      <c r="S55" s="58"/>
      <c r="T55" s="59">
        <f>SUM(U55:AB55)</f>
        <v>540.19999999999993</v>
      </c>
      <c r="U55" s="58"/>
      <c r="V55" s="57">
        <v>123.5</v>
      </c>
      <c r="W55" s="58"/>
      <c r="X55" s="57">
        <v>141.79999999999998</v>
      </c>
      <c r="Y55" s="58"/>
      <c r="Z55" s="57">
        <v>149.5</v>
      </c>
      <c r="AA55" s="58"/>
      <c r="AB55" s="57">
        <v>125.4</v>
      </c>
      <c r="AC55" s="58"/>
      <c r="AD55" s="59">
        <v>522.9</v>
      </c>
    </row>
    <row r="56" spans="1:30" ht="23.25" x14ac:dyDescent="0.35">
      <c r="A56" s="49"/>
      <c r="B56" s="49" t="s">
        <v>15</v>
      </c>
      <c r="C56" s="49"/>
      <c r="D56" s="60">
        <v>47.2</v>
      </c>
      <c r="E56" s="58"/>
      <c r="F56" s="60">
        <v>52.6</v>
      </c>
      <c r="G56" s="58"/>
      <c r="H56" s="60">
        <v>50.2</v>
      </c>
      <c r="I56" s="58"/>
      <c r="J56" s="61">
        <f t="shared" ref="J56:J57" si="8">SUM(K56:R56)</f>
        <v>154.19999999999999</v>
      </c>
      <c r="K56" s="58"/>
      <c r="L56" s="60">
        <v>47.6</v>
      </c>
      <c r="M56" s="58"/>
      <c r="N56" s="60">
        <v>39.1</v>
      </c>
      <c r="O56" s="58"/>
      <c r="P56" s="60">
        <v>31.3</v>
      </c>
      <c r="Q56" s="58"/>
      <c r="R56" s="60">
        <v>36.200000000000003</v>
      </c>
      <c r="S56" s="58"/>
      <c r="T56" s="61">
        <f t="shared" ref="T56:T57" si="9">SUM(U56:AB56)</f>
        <v>152.39999999999998</v>
      </c>
      <c r="U56" s="58"/>
      <c r="V56" s="60">
        <v>41.3</v>
      </c>
      <c r="W56" s="58"/>
      <c r="X56" s="60">
        <v>35.299999999999997</v>
      </c>
      <c r="Y56" s="58"/>
      <c r="Z56" s="60">
        <v>38.799999999999997</v>
      </c>
      <c r="AA56" s="58"/>
      <c r="AB56" s="60">
        <v>37</v>
      </c>
      <c r="AC56" s="58"/>
      <c r="AD56" s="61">
        <v>144.9</v>
      </c>
    </row>
    <row r="57" spans="1:30" ht="23.25" x14ac:dyDescent="0.35">
      <c r="A57" s="49"/>
      <c r="B57" s="49" t="s">
        <v>16</v>
      </c>
      <c r="C57" s="49"/>
      <c r="D57" s="60">
        <v>21</v>
      </c>
      <c r="E57" s="58"/>
      <c r="F57" s="60">
        <v>22.6</v>
      </c>
      <c r="G57" s="58"/>
      <c r="H57" s="60">
        <v>20.7</v>
      </c>
      <c r="I57" s="58"/>
      <c r="J57" s="61">
        <f t="shared" si="8"/>
        <v>69.399999999999991</v>
      </c>
      <c r="K57" s="58"/>
      <c r="L57" s="60">
        <v>20.399999999999999</v>
      </c>
      <c r="M57" s="58"/>
      <c r="N57" s="60">
        <v>17.7</v>
      </c>
      <c r="O57" s="58"/>
      <c r="P57" s="60">
        <v>16.2</v>
      </c>
      <c r="Q57" s="58"/>
      <c r="R57" s="60">
        <v>15.1</v>
      </c>
      <c r="S57" s="58"/>
      <c r="T57" s="61">
        <f t="shared" si="9"/>
        <v>65.3</v>
      </c>
      <c r="U57" s="58"/>
      <c r="V57" s="60">
        <v>14.8</v>
      </c>
      <c r="W57" s="58"/>
      <c r="X57" s="60">
        <v>15.1</v>
      </c>
      <c r="Y57" s="58"/>
      <c r="Z57" s="60">
        <v>17.2</v>
      </c>
      <c r="AA57" s="58"/>
      <c r="AB57" s="60">
        <v>18.2</v>
      </c>
      <c r="AC57" s="58"/>
      <c r="AD57" s="61">
        <v>75.900000000000006</v>
      </c>
    </row>
    <row r="58" spans="1:30" ht="24" thickBot="1" x14ac:dyDescent="0.4">
      <c r="A58" s="49"/>
      <c r="B58" s="55" t="s">
        <v>3</v>
      </c>
      <c r="C58" s="55"/>
      <c r="D58" s="62">
        <f>SUM(D55:D57)</f>
        <v>236</v>
      </c>
      <c r="E58" s="63"/>
      <c r="F58" s="62">
        <f>SUM(F55:F57)</f>
        <v>265.5</v>
      </c>
      <c r="G58" s="63"/>
      <c r="H58" s="62">
        <f>SUM(H55:H57)</f>
        <v>232.8</v>
      </c>
      <c r="I58" s="63"/>
      <c r="J58" s="62">
        <f>SUM(J55:J57)</f>
        <v>842.50000000000011</v>
      </c>
      <c r="K58" s="63"/>
      <c r="L58" s="62">
        <f>SUM(L55:L57)</f>
        <v>230</v>
      </c>
      <c r="M58" s="63"/>
      <c r="N58" s="62">
        <f>SUM(N55:N57)</f>
        <v>237.89999999999998</v>
      </c>
      <c r="O58" s="63"/>
      <c r="P58" s="62">
        <f>SUM(P55:P57)</f>
        <v>197.1</v>
      </c>
      <c r="Q58" s="63"/>
      <c r="R58" s="62">
        <f>SUM(R55:R57)</f>
        <v>177.5</v>
      </c>
      <c r="S58" s="63"/>
      <c r="T58" s="62">
        <f>SUM(T55:T57)</f>
        <v>757.89999999999986</v>
      </c>
      <c r="U58" s="63"/>
      <c r="V58" s="62">
        <f>SUM(V55:V57)</f>
        <v>179.60000000000002</v>
      </c>
      <c r="W58" s="63"/>
      <c r="X58" s="62">
        <f>SUM(X55:X57)</f>
        <v>192.19999999999996</v>
      </c>
      <c r="Y58" s="63"/>
      <c r="Z58" s="62">
        <f>SUM(Z55:Z57)</f>
        <v>205.5</v>
      </c>
      <c r="AA58" s="63"/>
      <c r="AB58" s="62">
        <f>SUM(AB55:AB57)</f>
        <v>180.6</v>
      </c>
      <c r="AC58" s="63"/>
      <c r="AD58" s="62">
        <f>SUM(AD55:AD57)</f>
        <v>743.69999999999993</v>
      </c>
    </row>
    <row r="59" spans="1:30" ht="14.25" customHeight="1" thickTop="1" x14ac:dyDescent="0.35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</row>
    <row r="60" spans="1:30" ht="24" thickBot="1" x14ac:dyDescent="0.4">
      <c r="A60" s="49"/>
      <c r="B60" s="66" t="s">
        <v>37</v>
      </c>
      <c r="C60" s="55"/>
      <c r="D60" s="67">
        <f>D15/D58</f>
        <v>0.24872881355932205</v>
      </c>
      <c r="E60" s="55"/>
      <c r="F60" s="67">
        <f>F15/F58</f>
        <v>0.27758945386064032</v>
      </c>
      <c r="G60" s="55"/>
      <c r="H60" s="67">
        <f>H15/H58</f>
        <v>0.30541237113402059</v>
      </c>
      <c r="I60" s="55"/>
      <c r="J60" s="67">
        <f>J15/J58</f>
        <v>0.28878338278931748</v>
      </c>
      <c r="K60" s="55"/>
      <c r="L60" s="67">
        <f>L15/L58</f>
        <v>0.27826086956521739</v>
      </c>
      <c r="M60" s="55"/>
      <c r="N60" s="67">
        <f>N15/N58</f>
        <v>0.3186212694409416</v>
      </c>
      <c r="O60" s="55"/>
      <c r="P60" s="67">
        <f>P15/P58</f>
        <v>0.28310502283105021</v>
      </c>
      <c r="Q60" s="55"/>
      <c r="R60" s="67">
        <f>R15/R58</f>
        <v>0.26873239436619722</v>
      </c>
      <c r="S60" s="55"/>
      <c r="T60" s="67">
        <f>T15/T58</f>
        <v>0.27299115978361266</v>
      </c>
      <c r="U60" s="55"/>
      <c r="V60" s="67">
        <f>V15/V58</f>
        <v>0.26057906458797325</v>
      </c>
      <c r="W60" s="55"/>
      <c r="X60" s="67">
        <f>X15/X58</f>
        <v>0.27991675338189392</v>
      </c>
      <c r="Y60" s="55"/>
      <c r="Z60" s="67">
        <f>Z15/Z58</f>
        <v>0.28807785888077858</v>
      </c>
      <c r="AA60" s="55"/>
      <c r="AB60" s="67">
        <f>AB15/AB58</f>
        <v>0.26079734219269107</v>
      </c>
      <c r="AC60" s="55"/>
      <c r="AD60" s="67">
        <f>AD15/AD58</f>
        <v>0.27322845233292997</v>
      </c>
    </row>
    <row r="61" spans="1:30" ht="6.75" customHeight="1" thickTop="1" x14ac:dyDescent="0.3">
      <c r="A61" s="17"/>
      <c r="D61" s="17"/>
      <c r="E61" s="17"/>
      <c r="F61" s="17"/>
      <c r="G61" s="17"/>
      <c r="H61" s="17"/>
      <c r="I61" s="17"/>
      <c r="J61" s="47"/>
      <c r="K61" s="17"/>
      <c r="L61" s="17"/>
      <c r="M61" s="17"/>
      <c r="N61" s="17"/>
      <c r="O61" s="17"/>
      <c r="P61" s="17"/>
      <c r="Q61" s="17"/>
      <c r="R61" s="17"/>
      <c r="S61" s="17"/>
      <c r="T61" s="47"/>
      <c r="U61" s="17"/>
      <c r="V61" s="17"/>
      <c r="W61" s="17"/>
      <c r="X61" s="17"/>
      <c r="Y61" s="17"/>
      <c r="Z61" s="17"/>
      <c r="AA61" s="17"/>
      <c r="AB61" s="17"/>
      <c r="AC61" s="17"/>
      <c r="AD61" s="47"/>
    </row>
    <row r="62" spans="1:30" ht="20.25" x14ac:dyDescent="0.3"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</row>
  </sheetData>
  <pageMargins left="0.7" right="0.7" top="0.75" bottom="0.75" header="0.3" footer="0.3"/>
  <pageSetup scale="40" orientation="landscape" horizontalDpi="4294967294" r:id="rId1"/>
  <colBreaks count="1" manualBreakCount="1">
    <brk id="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30"/>
  <sheetViews>
    <sheetView showGridLines="0" zoomScaleNormal="100" workbookViewId="0"/>
  </sheetViews>
  <sheetFormatPr defaultColWidth="9.140625" defaultRowHeight="14.25" x14ac:dyDescent="0.2"/>
  <cols>
    <col min="1" max="1" width="1.7109375" style="25" customWidth="1"/>
    <col min="2" max="2" width="22.7109375" style="25" customWidth="1"/>
    <col min="3" max="3" width="1.7109375" style="25" customWidth="1"/>
    <col min="4" max="4" width="10.42578125" style="25" customWidth="1"/>
    <col min="5" max="5" width="0.28515625" style="25" customWidth="1"/>
    <col min="6" max="6" width="10.42578125" style="25" customWidth="1"/>
    <col min="7" max="7" width="0.28515625" style="25" customWidth="1"/>
    <col min="8" max="8" width="10.42578125" style="25" customWidth="1"/>
    <col min="9" max="9" width="0.28515625" style="25" customWidth="1"/>
    <col min="10" max="10" width="13.7109375" style="25" customWidth="1"/>
    <col min="11" max="11" width="1.7109375" style="25" customWidth="1"/>
    <col min="12" max="12" width="10.42578125" style="25" customWidth="1"/>
    <col min="13" max="13" width="0.28515625" style="25" customWidth="1"/>
    <col min="14" max="14" width="10.42578125" style="25" customWidth="1"/>
    <col min="15" max="15" width="0.28515625" style="25" customWidth="1"/>
    <col min="16" max="16" width="10.42578125" style="25" customWidth="1"/>
    <col min="17" max="17" width="0.28515625" style="25" customWidth="1"/>
    <col min="18" max="18" width="13.7109375" style="25" customWidth="1"/>
    <col min="19" max="19" width="1.7109375" style="25" customWidth="1"/>
    <col min="20" max="20" width="10.42578125" style="25" customWidth="1"/>
    <col min="21" max="21" width="0.28515625" style="25" customWidth="1"/>
    <col min="22" max="22" width="10.42578125" style="25" customWidth="1"/>
    <col min="23" max="23" width="0.28515625" style="25" customWidth="1"/>
    <col min="24" max="24" width="10.42578125" style="25" customWidth="1"/>
    <col min="25" max="25" width="0.28515625" style="25" customWidth="1"/>
    <col min="26" max="26" width="13.7109375" style="25" customWidth="1"/>
    <col min="27" max="27" width="1.7109375" style="25" customWidth="1"/>
    <col min="28" max="28" width="10.42578125" style="25" customWidth="1"/>
    <col min="29" max="29" width="0.28515625" style="25" customWidth="1"/>
    <col min="30" max="30" width="10.42578125" style="25" customWidth="1"/>
    <col min="31" max="31" width="0.28515625" style="25" customWidth="1"/>
    <col min="32" max="32" width="10.42578125" style="25" customWidth="1"/>
    <col min="33" max="33" width="0.28515625" style="25" customWidth="1"/>
    <col min="34" max="34" width="13.7109375" style="25" customWidth="1"/>
    <col min="35" max="35" width="1.7109375" style="25" customWidth="1"/>
    <col min="36" max="36" width="10.42578125" style="25" customWidth="1"/>
    <col min="37" max="37" width="0.28515625" style="25" customWidth="1"/>
    <col min="38" max="38" width="10.42578125" style="25" customWidth="1"/>
    <col min="39" max="39" width="0.28515625" style="25" customWidth="1"/>
    <col min="40" max="40" width="10.42578125" style="25" customWidth="1"/>
    <col min="41" max="41" width="0.28515625" style="25" customWidth="1"/>
    <col min="42" max="42" width="13.7109375" style="25" customWidth="1"/>
    <col min="43" max="43" width="1.7109375" style="25" customWidth="1"/>
    <col min="44" max="16384" width="9.140625" style="25"/>
  </cols>
  <sheetData>
    <row r="1" spans="1:43" ht="15" x14ac:dyDescent="0.25">
      <c r="A1" s="24" t="s">
        <v>28</v>
      </c>
    </row>
    <row r="3" spans="1:43" ht="39.75" customHeight="1" x14ac:dyDescent="0.2">
      <c r="B3" s="44" t="s">
        <v>36</v>
      </c>
    </row>
    <row r="4" spans="1:43" ht="20.25" x14ac:dyDescent="0.25">
      <c r="D4" s="22" t="s">
        <v>18</v>
      </c>
      <c r="E4" s="22"/>
      <c r="F4" s="22"/>
      <c r="G4" s="22"/>
      <c r="H4" s="22"/>
      <c r="I4" s="22"/>
      <c r="J4" s="22"/>
      <c r="L4" s="22" t="s">
        <v>17</v>
      </c>
      <c r="M4" s="22"/>
      <c r="N4" s="21"/>
      <c r="O4" s="21"/>
      <c r="P4" s="21"/>
      <c r="Q4" s="21"/>
      <c r="R4" s="21"/>
      <c r="S4" s="26"/>
      <c r="T4" s="70"/>
      <c r="U4" s="70"/>
      <c r="V4" s="70"/>
      <c r="W4" s="70"/>
      <c r="X4" s="70"/>
      <c r="Y4" s="27"/>
      <c r="Z4" s="27"/>
      <c r="AA4" s="26"/>
      <c r="AB4" s="70"/>
      <c r="AC4" s="70"/>
      <c r="AD4" s="70"/>
      <c r="AE4" s="70"/>
      <c r="AF4" s="70"/>
      <c r="AG4" s="27"/>
      <c r="AH4" s="27"/>
      <c r="AJ4" s="70"/>
      <c r="AK4" s="70"/>
      <c r="AL4" s="70"/>
      <c r="AM4" s="70"/>
      <c r="AN4" s="70"/>
      <c r="AO4" s="27"/>
      <c r="AP4" s="27"/>
    </row>
    <row r="5" spans="1:43" s="2" customFormat="1" ht="3" customHeight="1" x14ac:dyDescent="0.2"/>
    <row r="6" spans="1:43" ht="15.75" x14ac:dyDescent="0.25">
      <c r="A6" s="28"/>
      <c r="D6" s="23" t="s">
        <v>0</v>
      </c>
      <c r="E6" s="4"/>
      <c r="F6" s="23" t="s">
        <v>1</v>
      </c>
      <c r="G6" s="4"/>
      <c r="H6" s="23" t="s">
        <v>2</v>
      </c>
      <c r="I6" s="4"/>
      <c r="J6" s="23" t="s">
        <v>35</v>
      </c>
      <c r="K6" s="35"/>
      <c r="L6" s="23" t="s">
        <v>0</v>
      </c>
      <c r="M6" s="4"/>
      <c r="N6" s="23" t="s">
        <v>1</v>
      </c>
      <c r="O6" s="4"/>
      <c r="P6" s="23" t="s">
        <v>2</v>
      </c>
      <c r="Q6" s="4"/>
      <c r="R6" s="23" t="s">
        <v>35</v>
      </c>
      <c r="S6" s="26"/>
      <c r="T6" s="27"/>
      <c r="U6" s="27"/>
      <c r="V6" s="27"/>
      <c r="W6" s="27"/>
      <c r="X6" s="27"/>
      <c r="Y6" s="27"/>
      <c r="Z6" s="27"/>
      <c r="AA6" s="26"/>
      <c r="AB6" s="27"/>
      <c r="AC6" s="27"/>
      <c r="AD6" s="27"/>
      <c r="AE6" s="27"/>
      <c r="AF6" s="27"/>
      <c r="AG6" s="27"/>
      <c r="AH6" s="27"/>
      <c r="AJ6" s="27"/>
      <c r="AK6" s="27"/>
      <c r="AL6" s="27"/>
      <c r="AM6" s="27"/>
      <c r="AN6" s="27"/>
      <c r="AO6" s="27"/>
      <c r="AP6" s="27"/>
    </row>
    <row r="7" spans="1:43" s="29" customFormat="1" ht="6" customHeight="1" x14ac:dyDescent="0.2">
      <c r="D7" s="30"/>
      <c r="E7" s="2"/>
      <c r="F7" s="30"/>
      <c r="G7" s="2"/>
      <c r="H7" s="30"/>
      <c r="I7" s="2"/>
      <c r="J7" s="30"/>
      <c r="L7" s="30"/>
      <c r="M7" s="2"/>
      <c r="N7" s="30"/>
      <c r="O7" s="2"/>
      <c r="P7" s="30"/>
      <c r="Q7" s="2"/>
      <c r="R7" s="30"/>
      <c r="S7" s="26"/>
      <c r="T7" s="31"/>
      <c r="U7" s="31"/>
      <c r="V7" s="31"/>
      <c r="W7" s="31"/>
      <c r="X7" s="31"/>
      <c r="Y7" s="31"/>
      <c r="Z7" s="31"/>
      <c r="AA7" s="26"/>
      <c r="AB7" s="31"/>
      <c r="AC7" s="31"/>
      <c r="AD7" s="31"/>
      <c r="AE7" s="31"/>
      <c r="AF7" s="31"/>
      <c r="AG7" s="31"/>
      <c r="AH7" s="31"/>
      <c r="AJ7" s="31"/>
      <c r="AK7" s="31"/>
      <c r="AL7" s="31"/>
      <c r="AM7" s="31"/>
      <c r="AN7" s="31"/>
      <c r="AO7" s="31"/>
      <c r="AP7" s="31"/>
    </row>
    <row r="8" spans="1:43" ht="15" x14ac:dyDescent="0.2">
      <c r="B8" s="35" t="s">
        <v>4</v>
      </c>
      <c r="C8" s="35"/>
      <c r="D8" s="34" t="e">
        <f>ROUND(#REF!/100,2)</f>
        <v>#REF!</v>
      </c>
      <c r="E8" s="4"/>
      <c r="F8" s="34" t="e">
        <f>ROUND(#REF!/100,2)</f>
        <v>#REF!</v>
      </c>
      <c r="G8" s="4"/>
      <c r="H8" s="34" t="e">
        <f>ROUND(#REF!/100,2)</f>
        <v>#REF!</v>
      </c>
      <c r="I8" s="4"/>
      <c r="J8" s="34" t="e">
        <f>ROUND(#REF!/100,2)</f>
        <v>#REF!</v>
      </c>
      <c r="K8" s="36"/>
      <c r="L8" s="34" t="e">
        <f>ROUND(#REF!/100,2)</f>
        <v>#REF!</v>
      </c>
      <c r="M8" s="4"/>
      <c r="N8" s="34" t="e">
        <f>ROUND(#REF!/100,2)</f>
        <v>#REF!</v>
      </c>
      <c r="O8" s="4"/>
      <c r="P8" s="34" t="e">
        <f>ROUND(#REF!/100,2)</f>
        <v>#REF!</v>
      </c>
      <c r="Q8" s="4"/>
      <c r="R8" s="34" t="e">
        <f>ROUND(#REF!/100,2)+0.01</f>
        <v>#REF!</v>
      </c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3"/>
      <c r="AJ8" s="32"/>
      <c r="AK8" s="32"/>
      <c r="AL8" s="32"/>
      <c r="AM8" s="32"/>
      <c r="AN8" s="32"/>
      <c r="AO8" s="32"/>
      <c r="AP8" s="32"/>
      <c r="AQ8" s="33"/>
    </row>
    <row r="9" spans="1:43" ht="15" x14ac:dyDescent="0.2">
      <c r="B9" s="35" t="s">
        <v>27</v>
      </c>
      <c r="C9" s="35"/>
      <c r="D9" s="34" t="e">
        <f>ROUND(#REF!/100,2)</f>
        <v>#REF!</v>
      </c>
      <c r="E9" s="4"/>
      <c r="F9" s="34" t="e">
        <f>ROUND(#REF!/100,2)+ROUND((#REF!-#REF!)/100,2)</f>
        <v>#REF!</v>
      </c>
      <c r="G9" s="4"/>
      <c r="H9" s="34" t="e">
        <f>ROUND(#REF!/100,2)</f>
        <v>#REF!</v>
      </c>
      <c r="I9" s="4"/>
      <c r="J9" s="34" t="e">
        <f>ROUND(#REF!/100,2)+ROUND((#REF!-#REF!)/100,2)</f>
        <v>#REF!</v>
      </c>
      <c r="K9" s="36"/>
      <c r="L9" s="34" t="e">
        <f>ROUND(#REF!/100,2)</f>
        <v>#REF!</v>
      </c>
      <c r="M9" s="4"/>
      <c r="N9" s="34" t="e">
        <f>ROUND(#REF!/100,2)+ROUND((#REF!-#REF!)/100,2)-0.01</f>
        <v>#REF!</v>
      </c>
      <c r="O9" s="4"/>
      <c r="P9" s="34" t="e">
        <f>ROUND(#REF!/100,2)</f>
        <v>#REF!</v>
      </c>
      <c r="Q9" s="4"/>
      <c r="R9" s="34" t="e">
        <f>ROUND(#REF!/100,2)+ROUND((#REF!-#REF!)/100,2)</f>
        <v>#REF!</v>
      </c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3"/>
      <c r="AJ9" s="32"/>
      <c r="AK9" s="32"/>
      <c r="AL9" s="32"/>
      <c r="AM9" s="32"/>
      <c r="AN9" s="32"/>
      <c r="AO9" s="32"/>
      <c r="AP9" s="32"/>
      <c r="AQ9" s="33"/>
    </row>
    <row r="10" spans="1:43" ht="15" x14ac:dyDescent="0.2">
      <c r="B10" s="35" t="s">
        <v>6</v>
      </c>
      <c r="C10" s="35"/>
      <c r="D10" s="34" t="e">
        <f>ROUND((#REF!-#REF!)/100,2)</f>
        <v>#REF!</v>
      </c>
      <c r="E10" s="4"/>
      <c r="F10" s="34" t="e">
        <f>ROUND((#REF!-#REF!)/100,2)</f>
        <v>#REF!</v>
      </c>
      <c r="G10" s="4"/>
      <c r="H10" s="34" t="e">
        <f>ROUND((#REF!-#REF!)/100,2)</f>
        <v>#REF!</v>
      </c>
      <c r="I10" s="4"/>
      <c r="J10" s="34" t="e">
        <f>ROUND((#REF!-#REF!)/100,2)+0.01</f>
        <v>#REF!</v>
      </c>
      <c r="K10" s="36"/>
      <c r="L10" s="34" t="e">
        <f>ROUND((#REF!-#REF!)/100,2)</f>
        <v>#REF!</v>
      </c>
      <c r="M10" s="4"/>
      <c r="N10" s="34" t="e">
        <f>ROUND((#REF!-#REF!)/100,2)</f>
        <v>#REF!</v>
      </c>
      <c r="O10" s="4"/>
      <c r="P10" s="34" t="e">
        <f>ROUND((#REF!-#REF!)/100,2)</f>
        <v>#REF!</v>
      </c>
      <c r="Q10" s="4"/>
      <c r="R10" s="34" t="e">
        <f>ROUND((#REF!-#REF!)/100,2)</f>
        <v>#REF!</v>
      </c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3"/>
      <c r="AJ10" s="32"/>
      <c r="AK10" s="32"/>
      <c r="AL10" s="32"/>
      <c r="AM10" s="32"/>
      <c r="AN10" s="32"/>
      <c r="AO10" s="32"/>
      <c r="AP10" s="32"/>
      <c r="AQ10" s="33"/>
    </row>
    <row r="11" spans="1:43" ht="16.5" thickBot="1" x14ac:dyDescent="0.3">
      <c r="B11" s="37" t="s">
        <v>7</v>
      </c>
      <c r="C11" s="37"/>
      <c r="D11" s="38" t="e">
        <f>ROUND(#REF!/100,2)</f>
        <v>#REF!</v>
      </c>
      <c r="E11" s="1"/>
      <c r="F11" s="38" t="e">
        <f>ROUND(#REF!/100,2)</f>
        <v>#REF!</v>
      </c>
      <c r="G11" s="1"/>
      <c r="H11" s="38" t="e">
        <f>ROUND(#REF!/100,2)</f>
        <v>#REF!</v>
      </c>
      <c r="I11" s="1"/>
      <c r="J11" s="38" t="e">
        <f>ROUND(#REF!/100,2)</f>
        <v>#REF!</v>
      </c>
      <c r="K11" s="39"/>
      <c r="L11" s="38" t="e">
        <f>ROUND(#REF!/100,2)</f>
        <v>#REF!</v>
      </c>
      <c r="M11" s="1"/>
      <c r="N11" s="38" t="e">
        <f>ROUND(#REF!/100,2)</f>
        <v>#REF!</v>
      </c>
      <c r="O11" s="1"/>
      <c r="P11" s="38" t="e">
        <f>ROUND(#REF!/100,2)</f>
        <v>#REF!</v>
      </c>
      <c r="Q11" s="1"/>
      <c r="R11" s="38" t="e">
        <f>ROUND(#REF!/100,2)</f>
        <v>#REF!</v>
      </c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3"/>
      <c r="AJ11" s="32"/>
      <c r="AK11" s="32"/>
      <c r="AL11" s="32"/>
      <c r="AM11" s="32"/>
      <c r="AN11" s="32"/>
      <c r="AO11" s="32"/>
      <c r="AP11" s="32"/>
      <c r="AQ11" s="33"/>
    </row>
    <row r="12" spans="1:43" ht="15" thickTop="1" x14ac:dyDescent="0.2">
      <c r="D12" s="33"/>
      <c r="E12" s="2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</row>
    <row r="13" spans="1:43" ht="20.25" x14ac:dyDescent="0.2">
      <c r="D13" s="22" t="s">
        <v>22</v>
      </c>
      <c r="E13" s="22"/>
      <c r="F13" s="21"/>
      <c r="G13" s="21"/>
      <c r="H13" s="21"/>
      <c r="I13" s="21"/>
      <c r="J13" s="21"/>
      <c r="L13" s="22" t="s">
        <v>21</v>
      </c>
      <c r="M13" s="22"/>
      <c r="N13" s="21"/>
      <c r="O13" s="21"/>
      <c r="P13" s="21"/>
      <c r="Q13" s="21"/>
      <c r="R13" s="21"/>
      <c r="T13" s="22" t="s">
        <v>20</v>
      </c>
      <c r="U13" s="22"/>
      <c r="V13" s="21"/>
      <c r="W13" s="21"/>
      <c r="X13" s="21"/>
      <c r="Y13" s="21"/>
      <c r="Z13" s="21"/>
      <c r="AB13" s="22" t="s">
        <v>19</v>
      </c>
      <c r="AC13" s="22"/>
      <c r="AD13" s="21"/>
      <c r="AE13" s="21"/>
      <c r="AF13" s="21"/>
      <c r="AG13" s="21"/>
      <c r="AH13" s="21"/>
      <c r="AJ13" s="22">
        <v>2020</v>
      </c>
      <c r="AK13" s="22"/>
      <c r="AL13" s="21"/>
      <c r="AM13" s="21"/>
      <c r="AN13" s="21"/>
      <c r="AO13" s="21"/>
      <c r="AP13" s="21"/>
    </row>
    <row r="14" spans="1:43" s="2" customFormat="1" ht="3" customHeight="1" x14ac:dyDescent="0.2"/>
    <row r="15" spans="1:43" ht="15.75" x14ac:dyDescent="0.25">
      <c r="A15" s="28"/>
      <c r="D15" s="23" t="s">
        <v>0</v>
      </c>
      <c r="E15" s="4"/>
      <c r="F15" s="23" t="s">
        <v>1</v>
      </c>
      <c r="G15" s="4"/>
      <c r="H15" s="23" t="s">
        <v>2</v>
      </c>
      <c r="I15" s="4"/>
      <c r="J15" s="23" t="s">
        <v>35</v>
      </c>
      <c r="K15" s="35"/>
      <c r="L15" s="23" t="s">
        <v>0</v>
      </c>
      <c r="M15" s="4"/>
      <c r="N15" s="23" t="s">
        <v>1</v>
      </c>
      <c r="O15" s="4"/>
      <c r="P15" s="23" t="s">
        <v>2</v>
      </c>
      <c r="Q15" s="4"/>
      <c r="R15" s="23" t="s">
        <v>35</v>
      </c>
      <c r="S15" s="35"/>
      <c r="T15" s="23" t="s">
        <v>0</v>
      </c>
      <c r="U15" s="4"/>
      <c r="V15" s="23" t="s">
        <v>1</v>
      </c>
      <c r="W15" s="4"/>
      <c r="X15" s="23" t="s">
        <v>2</v>
      </c>
      <c r="Y15" s="4"/>
      <c r="Z15" s="23" t="s">
        <v>35</v>
      </c>
      <c r="AA15" s="35"/>
      <c r="AB15" s="23" t="s">
        <v>0</v>
      </c>
      <c r="AC15" s="4"/>
      <c r="AD15" s="23" t="s">
        <v>1</v>
      </c>
      <c r="AE15" s="4"/>
      <c r="AF15" s="23" t="s">
        <v>2</v>
      </c>
      <c r="AG15" s="4"/>
      <c r="AH15" s="23" t="s">
        <v>35</v>
      </c>
      <c r="AI15" s="35"/>
      <c r="AJ15" s="23" t="s">
        <v>0</v>
      </c>
      <c r="AK15" s="4"/>
      <c r="AL15" s="23" t="s">
        <v>1</v>
      </c>
      <c r="AM15" s="4"/>
      <c r="AN15" s="23" t="s">
        <v>2</v>
      </c>
      <c r="AO15" s="4"/>
      <c r="AP15" s="23" t="s">
        <v>35</v>
      </c>
    </row>
    <row r="16" spans="1:43" s="29" customFormat="1" ht="6" customHeight="1" x14ac:dyDescent="0.2">
      <c r="D16" s="30"/>
      <c r="E16" s="2"/>
      <c r="F16" s="30"/>
      <c r="G16" s="2"/>
      <c r="H16" s="30"/>
      <c r="I16" s="2"/>
      <c r="J16" s="30"/>
      <c r="L16" s="30"/>
      <c r="M16" s="2"/>
      <c r="N16" s="30"/>
      <c r="O16" s="2"/>
      <c r="P16" s="30"/>
      <c r="Q16" s="2"/>
      <c r="R16" s="30"/>
      <c r="T16" s="30"/>
      <c r="U16" s="2"/>
      <c r="V16" s="30"/>
      <c r="W16" s="2"/>
      <c r="X16" s="30"/>
      <c r="Y16" s="2"/>
      <c r="Z16" s="30"/>
      <c r="AB16" s="30"/>
      <c r="AC16" s="2"/>
      <c r="AD16" s="30"/>
      <c r="AE16" s="2"/>
      <c r="AF16" s="30"/>
      <c r="AG16" s="2"/>
      <c r="AH16" s="30"/>
      <c r="AJ16" s="30"/>
      <c r="AK16" s="2"/>
      <c r="AL16" s="30"/>
      <c r="AM16" s="2"/>
      <c r="AN16" s="30"/>
      <c r="AO16" s="2"/>
      <c r="AP16" s="30"/>
    </row>
    <row r="17" spans="1:43" ht="15" x14ac:dyDescent="0.2">
      <c r="B17" s="35" t="s">
        <v>4</v>
      </c>
      <c r="C17" s="35"/>
      <c r="D17" s="34" t="e">
        <f>ROUND(#REF!/100,2)</f>
        <v>#REF!</v>
      </c>
      <c r="E17" s="4"/>
      <c r="F17" s="34" t="e">
        <f>ROUND(#REF!/100,2)</f>
        <v>#REF!</v>
      </c>
      <c r="G17" s="4"/>
      <c r="H17" s="34" t="e">
        <f>ROUND(#REF!/100,2)</f>
        <v>#REF!</v>
      </c>
      <c r="I17" s="4"/>
      <c r="J17" s="34" t="e">
        <f>ROUND(#REF!/100,2)</f>
        <v>#REF!</v>
      </c>
      <c r="K17" s="36"/>
      <c r="L17" s="34" t="e">
        <f>ROUND(#REF!/100,2)</f>
        <v>#REF!</v>
      </c>
      <c r="M17" s="4"/>
      <c r="N17" s="34" t="e">
        <f>ROUND(#REF!/100,2)</f>
        <v>#REF!</v>
      </c>
      <c r="O17" s="4"/>
      <c r="P17" s="34" t="e">
        <f>ROUND(#REF!/100,2)</f>
        <v>#REF!</v>
      </c>
      <c r="Q17" s="4"/>
      <c r="R17" s="34" t="e">
        <f>ROUND(#REF!/100,2)</f>
        <v>#REF!</v>
      </c>
      <c r="S17" s="36"/>
      <c r="T17" s="34" t="e">
        <f>ROUND(#REF!/100,2)</f>
        <v>#REF!</v>
      </c>
      <c r="U17" s="4"/>
      <c r="V17" s="34" t="e">
        <f>ROUND(#REF!/100,2)</f>
        <v>#REF!</v>
      </c>
      <c r="W17" s="4"/>
      <c r="X17" s="34" t="e">
        <f>ROUND(#REF!/100,2)</f>
        <v>#REF!</v>
      </c>
      <c r="Y17" s="4"/>
      <c r="Z17" s="34" t="e">
        <f>ROUND(#REF!/100,2)</f>
        <v>#REF!</v>
      </c>
      <c r="AA17" s="36"/>
      <c r="AB17" s="34" t="e">
        <f>ROUND(#REF!/100,2)</f>
        <v>#REF!</v>
      </c>
      <c r="AC17" s="4"/>
      <c r="AD17" s="34" t="e">
        <f>ROUND(#REF!/100,2)</f>
        <v>#REF!</v>
      </c>
      <c r="AE17" s="4"/>
      <c r="AF17" s="34" t="e">
        <f>ROUND(#REF!/100,2)</f>
        <v>#REF!</v>
      </c>
      <c r="AG17" s="4"/>
      <c r="AH17" s="34" t="e">
        <f>ROUND(#REF!/100,2)</f>
        <v>#REF!</v>
      </c>
      <c r="AI17" s="40"/>
      <c r="AJ17" s="34" t="e">
        <f>ROUND(#REF!/100,2)</f>
        <v>#REF!</v>
      </c>
      <c r="AK17" s="4"/>
      <c r="AL17" s="34" t="e">
        <f>ROUND(#REF!/100,2)+0.01</f>
        <v>#REF!</v>
      </c>
      <c r="AM17" s="4"/>
      <c r="AN17" s="34" t="e">
        <f>ROUND(#REF!/100,2)</f>
        <v>#REF!</v>
      </c>
      <c r="AO17" s="4"/>
      <c r="AP17" s="34" t="e">
        <f>ROUND(#REF!/100,2)</f>
        <v>#REF!</v>
      </c>
      <c r="AQ17" s="33"/>
    </row>
    <row r="18" spans="1:43" ht="15" x14ac:dyDescent="0.2">
      <c r="B18" s="35" t="s">
        <v>27</v>
      </c>
      <c r="C18" s="35"/>
      <c r="D18" s="34" t="e">
        <f>ROUND(#REF!/100,2)</f>
        <v>#REF!</v>
      </c>
      <c r="E18" s="4"/>
      <c r="F18" s="34" t="e">
        <f>ROUND(#REF!/100,2)+0.01</f>
        <v>#REF!</v>
      </c>
      <c r="G18" s="4"/>
      <c r="H18" s="34" t="e">
        <f>ROUND(#REF!/100,2)</f>
        <v>#REF!</v>
      </c>
      <c r="I18" s="4"/>
      <c r="J18" s="34" t="e">
        <f>ROUND(#REF!/100,2)</f>
        <v>#REF!</v>
      </c>
      <c r="K18" s="36"/>
      <c r="L18" s="34" t="e">
        <f>ROUND(#REF!/100,2)</f>
        <v>#REF!</v>
      </c>
      <c r="M18" s="4"/>
      <c r="N18" s="34" t="e">
        <f>ROUND(#REF!/100,2)</f>
        <v>#REF!</v>
      </c>
      <c r="O18" s="4"/>
      <c r="P18" s="34" t="e">
        <f>ROUND(#REF!/100,2)</f>
        <v>#REF!</v>
      </c>
      <c r="Q18" s="4"/>
      <c r="R18" s="34" t="e">
        <f>ROUND(#REF!/100,2)</f>
        <v>#REF!</v>
      </c>
      <c r="S18" s="36"/>
      <c r="T18" s="34" t="e">
        <f>ROUND(#REF!/100,2)</f>
        <v>#REF!</v>
      </c>
      <c r="U18" s="4"/>
      <c r="V18" s="34" t="e">
        <f>ROUND(#REF!/100,2)+ROUND((#REF!-#REF!)/100,2)</f>
        <v>#REF!</v>
      </c>
      <c r="W18" s="4"/>
      <c r="X18" s="34" t="e">
        <f>ROUND(#REF!/100,2)</f>
        <v>#REF!</v>
      </c>
      <c r="Y18" s="4"/>
      <c r="Z18" s="34" t="e">
        <f>ROUND(#REF!/100,2)+ROUND((#REF!-#REF!)/100,2)</f>
        <v>#REF!</v>
      </c>
      <c r="AA18" s="36"/>
      <c r="AB18" s="34" t="e">
        <f>ROUND(#REF!/100,2)</f>
        <v>#REF!</v>
      </c>
      <c r="AC18" s="4"/>
      <c r="AD18" s="34" t="e">
        <f>ROUND(#REF!/100,2)+ROUND((#REF!-#REF!)/100,2)-0.01</f>
        <v>#REF!</v>
      </c>
      <c r="AE18" s="4"/>
      <c r="AF18" s="34" t="e">
        <f>ROUND(#REF!/100,2)</f>
        <v>#REF!</v>
      </c>
      <c r="AG18" s="4"/>
      <c r="AH18" s="34" t="e">
        <f>ROUND(#REF!/100,2)+ROUND((#REF!-#REF!)/100,2)</f>
        <v>#REF!</v>
      </c>
      <c r="AI18" s="40"/>
      <c r="AJ18" s="34" t="e">
        <f>ROUND(#REF!/100,2)</f>
        <v>#REF!</v>
      </c>
      <c r="AK18" s="4"/>
      <c r="AL18" s="34" t="e">
        <f>ROUND(#REF!/100,2)+ROUND((#REF!-#REF!)/100,2)</f>
        <v>#REF!</v>
      </c>
      <c r="AM18" s="4"/>
      <c r="AN18" s="34" t="e">
        <f>ROUND(#REF!/100,2)</f>
        <v>#REF!</v>
      </c>
      <c r="AO18" s="4"/>
      <c r="AP18" s="34" t="e">
        <f>ROUND(#REF!/100,2)+ROUND((#REF!-#REF!)/100,2)</f>
        <v>#REF!</v>
      </c>
      <c r="AQ18" s="33"/>
    </row>
    <row r="19" spans="1:43" ht="15" x14ac:dyDescent="0.2">
      <c r="B19" s="35" t="s">
        <v>6</v>
      </c>
      <c r="C19" s="35"/>
      <c r="D19" s="34" t="e">
        <f>ROUND((#REF!-#REF!)/100,2)</f>
        <v>#REF!</v>
      </c>
      <c r="E19" s="4"/>
      <c r="F19" s="34" t="e">
        <f>ROUND((#REF!-#REF!)/100,2)</f>
        <v>#REF!</v>
      </c>
      <c r="G19" s="4"/>
      <c r="H19" s="34" t="e">
        <f>ROUND((#REF!-#REF!)/100,2)</f>
        <v>#REF!</v>
      </c>
      <c r="I19" s="4"/>
      <c r="J19" s="34" t="e">
        <f>ROUND((#REF!-#REF!)/100,2)</f>
        <v>#REF!</v>
      </c>
      <c r="K19" s="36"/>
      <c r="L19" s="34" t="e">
        <f>ROUND((#REF!-#REF!)/100,2)</f>
        <v>#REF!</v>
      </c>
      <c r="M19" s="4"/>
      <c r="N19" s="34" t="e">
        <f>ROUND((#REF!-#REF!)/100,2)</f>
        <v>#REF!</v>
      </c>
      <c r="O19" s="4"/>
      <c r="P19" s="34" t="e">
        <f>ROUND((#REF!-#REF!)/100,2)</f>
        <v>#REF!</v>
      </c>
      <c r="Q19" s="4"/>
      <c r="R19" s="34" t="e">
        <f>ROUND((#REF!-#REF!)/100,2)</f>
        <v>#REF!</v>
      </c>
      <c r="S19" s="36"/>
      <c r="T19" s="34" t="e">
        <f>ROUND((#REF!-#REF!)/100,2)</f>
        <v>#REF!</v>
      </c>
      <c r="U19" s="4"/>
      <c r="V19" s="34" t="e">
        <f>ROUND((#REF!-#REF!)/100,2)</f>
        <v>#REF!</v>
      </c>
      <c r="W19" s="4"/>
      <c r="X19" s="34" t="e">
        <f>ROUND((#REF!-#REF!)/100,2)</f>
        <v>#REF!</v>
      </c>
      <c r="Y19" s="4"/>
      <c r="Z19" s="34" t="e">
        <f>ROUND((#REF!-#REF!)/100,2)</f>
        <v>#REF!</v>
      </c>
      <c r="AA19" s="36"/>
      <c r="AB19" s="34" t="e">
        <f>ROUND((#REF!-#REF!)/100,2)</f>
        <v>#REF!</v>
      </c>
      <c r="AC19" s="4"/>
      <c r="AD19" s="34" t="e">
        <f>ROUND((#REF!-#REF!)/100,2)</f>
        <v>#REF!</v>
      </c>
      <c r="AE19" s="4"/>
      <c r="AF19" s="34" t="e">
        <f>ROUND((#REF!-#REF!)/100,2)</f>
        <v>#REF!</v>
      </c>
      <c r="AG19" s="4"/>
      <c r="AH19" s="34" t="e">
        <f>ROUND((#REF!-#REF!)/100,2)</f>
        <v>#REF!</v>
      </c>
      <c r="AI19" s="40"/>
      <c r="AJ19" s="34" t="e">
        <f>ROUND((#REF!-#REF!)/100,2)+0.01</f>
        <v>#REF!</v>
      </c>
      <c r="AK19" s="4"/>
      <c r="AL19" s="34" t="e">
        <f>ROUND((#REF!-#REF!)/100,2)</f>
        <v>#REF!</v>
      </c>
      <c r="AM19" s="4"/>
      <c r="AN19" s="34" t="e">
        <f>ROUND((#REF!-#REF!)/100,2)</f>
        <v>#REF!</v>
      </c>
      <c r="AO19" s="4"/>
      <c r="AP19" s="34" t="e">
        <f>ROUND((#REF!-#REF!)/100,2)</f>
        <v>#REF!</v>
      </c>
      <c r="AQ19" s="33"/>
    </row>
    <row r="20" spans="1:43" ht="16.5" thickBot="1" x14ac:dyDescent="0.3">
      <c r="B20" s="37" t="s">
        <v>7</v>
      </c>
      <c r="C20" s="37"/>
      <c r="D20" s="38" t="e">
        <f>ROUND(#REF!/100,2)</f>
        <v>#REF!</v>
      </c>
      <c r="E20" s="1"/>
      <c r="F20" s="38" t="e">
        <f>ROUND(#REF!/100,2)</f>
        <v>#REF!</v>
      </c>
      <c r="G20" s="1"/>
      <c r="H20" s="38" t="e">
        <f>ROUND(#REF!/100,2)</f>
        <v>#REF!</v>
      </c>
      <c r="I20" s="1"/>
      <c r="J20" s="38" t="e">
        <f>ROUND(#REF!/100,2)</f>
        <v>#REF!</v>
      </c>
      <c r="K20" s="39"/>
      <c r="L20" s="38" t="e">
        <f>ROUND(#REF!/100,2)</f>
        <v>#REF!</v>
      </c>
      <c r="M20" s="1"/>
      <c r="N20" s="38" t="e">
        <f>ROUND(#REF!/100,2)</f>
        <v>#REF!</v>
      </c>
      <c r="O20" s="1"/>
      <c r="P20" s="38" t="e">
        <f>ROUND(#REF!/100,2)</f>
        <v>#REF!</v>
      </c>
      <c r="Q20" s="1"/>
      <c r="R20" s="38" t="e">
        <f>ROUND(#REF!/100,2)</f>
        <v>#REF!</v>
      </c>
      <c r="S20" s="39"/>
      <c r="T20" s="38" t="e">
        <f>ROUND(#REF!/100,2)</f>
        <v>#REF!</v>
      </c>
      <c r="U20" s="1"/>
      <c r="V20" s="38" t="e">
        <f>ROUND(#REF!/100,2)</f>
        <v>#REF!</v>
      </c>
      <c r="W20" s="1"/>
      <c r="X20" s="38" t="e">
        <f>ROUND(#REF!/100,2)</f>
        <v>#REF!</v>
      </c>
      <c r="Y20" s="1"/>
      <c r="Z20" s="38" t="e">
        <f>ROUND(#REF!/100,2)</f>
        <v>#REF!</v>
      </c>
      <c r="AA20" s="39"/>
      <c r="AB20" s="38" t="e">
        <f>ROUND(#REF!/100,2)</f>
        <v>#REF!</v>
      </c>
      <c r="AC20" s="1"/>
      <c r="AD20" s="38" t="e">
        <f>ROUND(#REF!/100,2)</f>
        <v>#REF!</v>
      </c>
      <c r="AE20" s="1"/>
      <c r="AF20" s="38" t="e">
        <f>ROUND(#REF!/100,2)</f>
        <v>#REF!</v>
      </c>
      <c r="AG20" s="1"/>
      <c r="AH20" s="38" t="e">
        <f>ROUND(#REF!/100,2)</f>
        <v>#REF!</v>
      </c>
      <c r="AI20" s="41"/>
      <c r="AJ20" s="38" t="e">
        <f>ROUND(#REF!/100,2)</f>
        <v>#REF!</v>
      </c>
      <c r="AK20" s="1"/>
      <c r="AL20" s="38" t="e">
        <f>ROUND(#REF!/100,2)</f>
        <v>#REF!</v>
      </c>
      <c r="AM20" s="1"/>
      <c r="AN20" s="38" t="e">
        <f>ROUND(#REF!/100,2)</f>
        <v>#REF!</v>
      </c>
      <c r="AO20" s="1"/>
      <c r="AP20" s="38" t="e">
        <f>ROUND(#REF!/100,2)</f>
        <v>#REF!</v>
      </c>
      <c r="AQ20" s="33"/>
    </row>
    <row r="21" spans="1:43" ht="15" thickTop="1" x14ac:dyDescent="0.2">
      <c r="I21" s="2"/>
      <c r="Q21" s="2"/>
      <c r="AC21" s="2"/>
      <c r="AK21" s="2"/>
    </row>
    <row r="22" spans="1:43" ht="20.25" x14ac:dyDescent="0.2">
      <c r="D22" s="22" t="s">
        <v>26</v>
      </c>
      <c r="E22" s="22"/>
      <c r="F22" s="21"/>
      <c r="G22" s="21"/>
      <c r="H22" s="21"/>
      <c r="I22" s="21"/>
      <c r="J22" s="21"/>
      <c r="L22" s="22" t="s">
        <v>25</v>
      </c>
      <c r="M22" s="22"/>
      <c r="N22" s="21"/>
      <c r="O22" s="21"/>
      <c r="P22" s="21"/>
      <c r="Q22" s="21"/>
      <c r="R22" s="21"/>
      <c r="T22" s="22" t="s">
        <v>24</v>
      </c>
      <c r="U22" s="22"/>
      <c r="V22" s="21"/>
      <c r="W22" s="21"/>
      <c r="X22" s="21"/>
      <c r="Y22" s="21"/>
      <c r="Z22" s="21"/>
      <c r="AB22" s="22" t="s">
        <v>23</v>
      </c>
      <c r="AC22" s="22"/>
      <c r="AD22" s="21"/>
      <c r="AE22" s="21"/>
      <c r="AF22" s="21"/>
      <c r="AG22" s="21"/>
      <c r="AH22" s="21"/>
      <c r="AJ22" s="22">
        <v>2019</v>
      </c>
      <c r="AK22" s="22"/>
      <c r="AL22" s="21"/>
      <c r="AM22" s="21"/>
      <c r="AN22" s="21"/>
      <c r="AO22" s="21"/>
      <c r="AP22" s="21"/>
    </row>
    <row r="23" spans="1:43" s="2" customFormat="1" ht="3" customHeight="1" x14ac:dyDescent="0.2"/>
    <row r="24" spans="1:43" ht="15.75" x14ac:dyDescent="0.25">
      <c r="A24" s="28"/>
      <c r="D24" s="23" t="s">
        <v>0</v>
      </c>
      <c r="E24" s="4"/>
      <c r="F24" s="23" t="s">
        <v>1</v>
      </c>
      <c r="G24" s="4"/>
      <c r="H24" s="23" t="s">
        <v>2</v>
      </c>
      <c r="I24" s="4"/>
      <c r="J24" s="23" t="s">
        <v>35</v>
      </c>
      <c r="K24" s="35"/>
      <c r="L24" s="23" t="s">
        <v>0</v>
      </c>
      <c r="M24" s="4"/>
      <c r="N24" s="23" t="s">
        <v>1</v>
      </c>
      <c r="O24" s="4"/>
      <c r="P24" s="23" t="s">
        <v>2</v>
      </c>
      <c r="Q24" s="4"/>
      <c r="R24" s="23" t="s">
        <v>35</v>
      </c>
      <c r="S24" s="35"/>
      <c r="T24" s="23" t="s">
        <v>0</v>
      </c>
      <c r="U24" s="4"/>
      <c r="V24" s="23" t="s">
        <v>1</v>
      </c>
      <c r="W24" s="4"/>
      <c r="X24" s="23" t="s">
        <v>2</v>
      </c>
      <c r="Y24" s="4"/>
      <c r="Z24" s="23" t="s">
        <v>35</v>
      </c>
      <c r="AA24" s="35"/>
      <c r="AB24" s="23" t="s">
        <v>0</v>
      </c>
      <c r="AC24" s="4"/>
      <c r="AD24" s="23" t="s">
        <v>1</v>
      </c>
      <c r="AE24" s="4"/>
      <c r="AF24" s="23" t="s">
        <v>2</v>
      </c>
      <c r="AG24" s="4"/>
      <c r="AH24" s="23" t="s">
        <v>35</v>
      </c>
      <c r="AI24" s="35"/>
      <c r="AJ24" s="23" t="s">
        <v>0</v>
      </c>
      <c r="AK24" s="4"/>
      <c r="AL24" s="23" t="s">
        <v>1</v>
      </c>
      <c r="AM24" s="4"/>
      <c r="AN24" s="23" t="s">
        <v>2</v>
      </c>
      <c r="AO24" s="4"/>
      <c r="AP24" s="23" t="s">
        <v>35</v>
      </c>
    </row>
    <row r="25" spans="1:43" s="29" customFormat="1" ht="6" customHeight="1" x14ac:dyDescent="0.2">
      <c r="B25" s="42"/>
      <c r="C25" s="42"/>
      <c r="D25" s="43"/>
      <c r="E25" s="4"/>
      <c r="F25" s="43"/>
      <c r="G25" s="4"/>
      <c r="H25" s="43"/>
      <c r="I25" s="4"/>
      <c r="J25" s="43"/>
      <c r="K25" s="42"/>
      <c r="L25" s="43"/>
      <c r="M25" s="4"/>
      <c r="N25" s="43"/>
      <c r="O25" s="4"/>
      <c r="P25" s="43"/>
      <c r="Q25" s="4"/>
      <c r="R25" s="43"/>
      <c r="S25" s="42"/>
      <c r="T25" s="43"/>
      <c r="U25" s="4"/>
      <c r="V25" s="43"/>
      <c r="W25" s="4"/>
      <c r="X25" s="43"/>
      <c r="Y25" s="4"/>
      <c r="Z25" s="43"/>
      <c r="AA25" s="42"/>
      <c r="AB25" s="43"/>
      <c r="AC25" s="4"/>
      <c r="AD25" s="43"/>
      <c r="AE25" s="4"/>
      <c r="AF25" s="43"/>
      <c r="AG25" s="4"/>
      <c r="AH25" s="43"/>
      <c r="AI25" s="42"/>
      <c r="AJ25" s="43"/>
      <c r="AK25" s="4"/>
      <c r="AL25" s="43"/>
      <c r="AM25" s="4"/>
      <c r="AN25" s="43"/>
      <c r="AO25" s="4"/>
      <c r="AP25" s="43"/>
    </row>
    <row r="26" spans="1:43" ht="15" x14ac:dyDescent="0.2">
      <c r="B26" s="35" t="s">
        <v>4</v>
      </c>
      <c r="C26" s="35"/>
      <c r="D26" s="34" t="e">
        <f>ROUND(#REF!/100,2)</f>
        <v>#REF!</v>
      </c>
      <c r="E26" s="4"/>
      <c r="F26" s="34" t="e">
        <f>ROUND(#REF!/100,2)+0.01</f>
        <v>#REF!</v>
      </c>
      <c r="G26" s="4"/>
      <c r="H26" s="34" t="e">
        <f>ROUND(#REF!/100,2)</f>
        <v>#REF!</v>
      </c>
      <c r="I26" s="4"/>
      <c r="J26" s="34" t="e">
        <f>ROUND(#REF!/100,2)+0.01</f>
        <v>#REF!</v>
      </c>
      <c r="K26" s="36"/>
      <c r="L26" s="34" t="e">
        <f>ROUND(#REF!/100,2)</f>
        <v>#REF!</v>
      </c>
      <c r="M26" s="4"/>
      <c r="N26" s="34" t="e">
        <f>ROUND(#REF!/100,2)</f>
        <v>#REF!</v>
      </c>
      <c r="O26" s="4"/>
      <c r="P26" s="34" t="e">
        <f>ROUND(#REF!/100,2)</f>
        <v>#REF!</v>
      </c>
      <c r="Q26" s="4"/>
      <c r="R26" s="34" t="e">
        <f>ROUND(#REF!/100,2)</f>
        <v>#REF!</v>
      </c>
      <c r="S26" s="36"/>
      <c r="T26" s="34" t="e">
        <f>ROUND(#REF!/100,2)</f>
        <v>#REF!</v>
      </c>
      <c r="U26" s="4"/>
      <c r="V26" s="34" t="e">
        <f>ROUND(#REF!/100,2)-0.01</f>
        <v>#REF!</v>
      </c>
      <c r="W26" s="4"/>
      <c r="X26" s="34" t="e">
        <f>ROUND(#REF!/100,2)-0.01</f>
        <v>#REF!</v>
      </c>
      <c r="Y26" s="4"/>
      <c r="Z26" s="34" t="e">
        <f>ROUND(#REF!/100,2)-0.01</f>
        <v>#REF!</v>
      </c>
      <c r="AA26" s="36"/>
      <c r="AB26" s="34" t="e">
        <f>ROUND(#REF!/100,2)-0.01</f>
        <v>#REF!</v>
      </c>
      <c r="AC26" s="4"/>
      <c r="AD26" s="34" t="e">
        <f>ROUND(#REF!/100,2)</f>
        <v>#REF!</v>
      </c>
      <c r="AE26" s="4"/>
      <c r="AF26" s="34" t="e">
        <f>ROUND(#REF!/100,2)</f>
        <v>#REF!</v>
      </c>
      <c r="AG26" s="4"/>
      <c r="AH26" s="34" t="e">
        <f>ROUND(#REF!/100,2)</f>
        <v>#REF!</v>
      </c>
      <c r="AI26" s="40"/>
      <c r="AJ26" s="34" t="e">
        <f>ROUND(#REF!/100,2)</f>
        <v>#REF!</v>
      </c>
      <c r="AK26" s="4"/>
      <c r="AL26" s="34" t="e">
        <f>ROUND(#REF!/100,2)</f>
        <v>#REF!</v>
      </c>
      <c r="AM26" s="4"/>
      <c r="AN26" s="34" t="e">
        <f>ROUND(#REF!/100,2)</f>
        <v>#REF!</v>
      </c>
      <c r="AO26" s="4"/>
      <c r="AP26" s="34" t="e">
        <f>ROUND(#REF!/100,2)</f>
        <v>#REF!</v>
      </c>
      <c r="AQ26" s="33"/>
    </row>
    <row r="27" spans="1:43" ht="15" x14ac:dyDescent="0.2">
      <c r="B27" s="35" t="s">
        <v>5</v>
      </c>
      <c r="C27" s="35"/>
      <c r="D27" s="34" t="e">
        <f>ROUND(#REF!/100,2)</f>
        <v>#REF!</v>
      </c>
      <c r="E27" s="4"/>
      <c r="F27" s="34" t="e">
        <f>ROUND(#REF!/100,2)</f>
        <v>#REF!</v>
      </c>
      <c r="G27" s="4"/>
      <c r="H27" s="34" t="e">
        <f>ROUND(#REF!/100,2)</f>
        <v>#REF!</v>
      </c>
      <c r="I27" s="4"/>
      <c r="J27" s="34" t="e">
        <f>ROUND(#REF!/100,2)</f>
        <v>#REF!</v>
      </c>
      <c r="K27" s="36"/>
      <c r="L27" s="34" t="e">
        <f>ROUND(#REF!/100,2)</f>
        <v>#REF!</v>
      </c>
      <c r="M27" s="4"/>
      <c r="N27" s="34" t="e">
        <f>ROUND(#REF!/100,2)</f>
        <v>#REF!</v>
      </c>
      <c r="O27" s="4"/>
      <c r="P27" s="34" t="e">
        <f>ROUND(#REF!/100,2)</f>
        <v>#REF!</v>
      </c>
      <c r="Q27" s="4"/>
      <c r="R27" s="34" t="e">
        <f>ROUND(#REF!/100,2)</f>
        <v>#REF!</v>
      </c>
      <c r="S27" s="36"/>
      <c r="T27" s="34" t="e">
        <f>ROUND(#REF!/100,2)</f>
        <v>#REF!</v>
      </c>
      <c r="U27" s="4"/>
      <c r="V27" s="34" t="e">
        <f>ROUND(#REF!/100,2)</f>
        <v>#REF!</v>
      </c>
      <c r="W27" s="4"/>
      <c r="X27" s="34" t="e">
        <f>ROUND(#REF!/100,2)</f>
        <v>#REF!</v>
      </c>
      <c r="Y27" s="4"/>
      <c r="Z27" s="34" t="e">
        <f>ROUND(#REF!/100,2)</f>
        <v>#REF!</v>
      </c>
      <c r="AA27" s="36"/>
      <c r="AB27" s="34" t="e">
        <f>ROUND(#REF!/100,2)</f>
        <v>#REF!</v>
      </c>
      <c r="AC27" s="4"/>
      <c r="AD27" s="34" t="e">
        <f>ROUND(#REF!/100,2)</f>
        <v>#REF!</v>
      </c>
      <c r="AE27" s="4"/>
      <c r="AF27" s="34" t="e">
        <f>ROUND(#REF!/100,2)</f>
        <v>#REF!</v>
      </c>
      <c r="AG27" s="4"/>
      <c r="AH27" s="34" t="e">
        <f>ROUND(#REF!/100,2)</f>
        <v>#REF!</v>
      </c>
      <c r="AI27" s="40"/>
      <c r="AJ27" s="34" t="e">
        <f>ROUND(#REF!/100,2)</f>
        <v>#REF!</v>
      </c>
      <c r="AK27" s="4"/>
      <c r="AL27" s="34" t="e">
        <f>ROUND(#REF!/100,2)</f>
        <v>#REF!</v>
      </c>
      <c r="AM27" s="4"/>
      <c r="AN27" s="34" t="e">
        <f>ROUND(#REF!/100,2)</f>
        <v>#REF!</v>
      </c>
      <c r="AO27" s="4"/>
      <c r="AP27" s="34" t="e">
        <f>ROUND(#REF!/100,2)+0.01</f>
        <v>#REF!</v>
      </c>
      <c r="AQ27" s="33"/>
    </row>
    <row r="28" spans="1:43" ht="15" x14ac:dyDescent="0.2">
      <c r="B28" s="35" t="s">
        <v>6</v>
      </c>
      <c r="C28" s="35"/>
      <c r="D28" s="34" t="e">
        <f>ROUND((#REF!-#REF!)/100,2)</f>
        <v>#REF!</v>
      </c>
      <c r="E28" s="4"/>
      <c r="F28" s="34" t="e">
        <f>ROUND((#REF!-#REF!)/100,2)</f>
        <v>#REF!</v>
      </c>
      <c r="G28" s="4"/>
      <c r="H28" s="34" t="e">
        <f>ROUND((#REF!-#REF!)/100,2)</f>
        <v>#REF!</v>
      </c>
      <c r="I28" s="4"/>
      <c r="J28" s="34" t="e">
        <f>ROUND((#REF!-#REF!)/100,2)</f>
        <v>#REF!</v>
      </c>
      <c r="K28" s="36"/>
      <c r="L28" s="34" t="e">
        <f>ROUND((#REF!-#REF!)/100,2)</f>
        <v>#REF!</v>
      </c>
      <c r="M28" s="4"/>
      <c r="N28" s="34" t="e">
        <f>ROUND((#REF!-#REF!)/100,2)+0.01</f>
        <v>#REF!</v>
      </c>
      <c r="O28" s="4"/>
      <c r="P28" s="34" t="e">
        <f>ROUND((#REF!-#REF!)/100,2)+0.01</f>
        <v>#REF!</v>
      </c>
      <c r="Q28" s="4"/>
      <c r="R28" s="34" t="e">
        <f>ROUND((#REF!-#REF!)/100,2)</f>
        <v>#REF!</v>
      </c>
      <c r="S28" s="36"/>
      <c r="T28" s="34" t="e">
        <f>ROUND((#REF!-#REF!)/100,2)</f>
        <v>#REF!</v>
      </c>
      <c r="U28" s="4"/>
      <c r="V28" s="34" t="e">
        <f>ROUND((#REF!-#REF!)/100,2)</f>
        <v>#REF!</v>
      </c>
      <c r="W28" s="4"/>
      <c r="X28" s="34" t="e">
        <f>ROUND((#REF!-#REF!)/100,2)</f>
        <v>#REF!</v>
      </c>
      <c r="Y28" s="4"/>
      <c r="Z28" s="34" t="e">
        <f>ROUND((#REF!-#REF!)/100,2)</f>
        <v>#REF!</v>
      </c>
      <c r="AA28" s="36"/>
      <c r="AB28" s="34" t="e">
        <f>ROUND((#REF!-#REF!)/100,2)</f>
        <v>#REF!</v>
      </c>
      <c r="AC28" s="4"/>
      <c r="AD28" s="34" t="e">
        <f>ROUND((#REF!-#REF!)/100,2)</f>
        <v>#REF!</v>
      </c>
      <c r="AE28" s="4"/>
      <c r="AF28" s="34" t="e">
        <f>ROUND((#REF!-#REF!)/100,2)</f>
        <v>#REF!</v>
      </c>
      <c r="AG28" s="4"/>
      <c r="AH28" s="34" t="e">
        <f>ROUND((#REF!-#REF!)/100,2)</f>
        <v>#REF!</v>
      </c>
      <c r="AI28" s="40"/>
      <c r="AJ28" s="34" t="e">
        <f>ROUND((#REF!-#REF!)/100,2)</f>
        <v>#REF!</v>
      </c>
      <c r="AK28" s="4"/>
      <c r="AL28" s="34" t="e">
        <f>ROUND((#REF!-#REF!)/100,2)</f>
        <v>#REF!</v>
      </c>
      <c r="AM28" s="4"/>
      <c r="AN28" s="34" t="e">
        <f>ROUND((#REF!-#REF!)/100,2)</f>
        <v>#REF!</v>
      </c>
      <c r="AO28" s="4"/>
      <c r="AP28" s="34" t="e">
        <f>ROUND((#REF!-#REF!)/100,2)</f>
        <v>#REF!</v>
      </c>
      <c r="AQ28" s="33"/>
    </row>
    <row r="29" spans="1:43" ht="16.5" thickBot="1" x14ac:dyDescent="0.3">
      <c r="B29" s="37" t="s">
        <v>7</v>
      </c>
      <c r="C29" s="37"/>
      <c r="D29" s="38" t="e">
        <f>ROUND(#REF!/100,2)</f>
        <v>#REF!</v>
      </c>
      <c r="E29" s="1"/>
      <c r="F29" s="38" t="e">
        <f>ROUND(#REF!/100,2)</f>
        <v>#REF!</v>
      </c>
      <c r="G29" s="1"/>
      <c r="H29" s="38" t="e">
        <f>ROUND(#REF!/100,2)</f>
        <v>#REF!</v>
      </c>
      <c r="I29" s="1"/>
      <c r="J29" s="38" t="e">
        <f>ROUND(#REF!/100,2)</f>
        <v>#REF!</v>
      </c>
      <c r="K29" s="39"/>
      <c r="L29" s="38" t="e">
        <f>ROUND(#REF!/100,2)</f>
        <v>#REF!</v>
      </c>
      <c r="M29" s="1"/>
      <c r="N29" s="38" t="e">
        <f>ROUND(#REF!/100,2)</f>
        <v>#REF!</v>
      </c>
      <c r="O29" s="1"/>
      <c r="P29" s="38" t="e">
        <f>ROUND(#REF!/100,2)</f>
        <v>#REF!</v>
      </c>
      <c r="Q29" s="1"/>
      <c r="R29" s="38" t="e">
        <f>ROUND(#REF!/100,2)</f>
        <v>#REF!</v>
      </c>
      <c r="S29" s="39"/>
      <c r="T29" s="38" t="e">
        <f>ROUND(#REF!/100,2)</f>
        <v>#REF!</v>
      </c>
      <c r="U29" s="1"/>
      <c r="V29" s="38" t="e">
        <f>ROUND(#REF!/100,2)</f>
        <v>#REF!</v>
      </c>
      <c r="W29" s="1"/>
      <c r="X29" s="38" t="e">
        <f>ROUND(#REF!/100,2)</f>
        <v>#REF!</v>
      </c>
      <c r="Y29" s="1"/>
      <c r="Z29" s="38" t="e">
        <f>ROUND(#REF!/100,2)</f>
        <v>#REF!</v>
      </c>
      <c r="AA29" s="39"/>
      <c r="AB29" s="38" t="e">
        <f>ROUND(#REF!/100,2)</f>
        <v>#REF!</v>
      </c>
      <c r="AC29" s="1"/>
      <c r="AD29" s="38" t="e">
        <f>ROUND(#REF!/100,2)</f>
        <v>#REF!</v>
      </c>
      <c r="AE29" s="1"/>
      <c r="AF29" s="38" t="e">
        <f>ROUND(#REF!/100,2)</f>
        <v>#REF!</v>
      </c>
      <c r="AG29" s="1"/>
      <c r="AH29" s="38" t="e">
        <f>ROUND(#REF!/100,2)</f>
        <v>#REF!</v>
      </c>
      <c r="AI29" s="41"/>
      <c r="AJ29" s="38" t="e">
        <f>ROUND(#REF!/100,2)</f>
        <v>#REF!</v>
      </c>
      <c r="AK29" s="1"/>
      <c r="AL29" s="38" t="e">
        <f>ROUND(#REF!/100,2)</f>
        <v>#REF!</v>
      </c>
      <c r="AM29" s="1"/>
      <c r="AN29" s="38" t="e">
        <f>ROUND(#REF!/100,2)</f>
        <v>#REF!</v>
      </c>
      <c r="AO29" s="1"/>
      <c r="AP29" s="38" t="e">
        <f>ROUND(#REF!/100,2)</f>
        <v>#REF!</v>
      </c>
      <c r="AQ29" s="33"/>
    </row>
    <row r="30" spans="1:43" ht="6.75" customHeight="1" thickTop="1" x14ac:dyDescent="0.2"/>
  </sheetData>
  <mergeCells count="3">
    <mergeCell ref="AB4:AF4"/>
    <mergeCell ref="AJ4:AN4"/>
    <mergeCell ref="T4:X4"/>
  </mergeCells>
  <pageMargins left="0.7" right="0.7" top="0.75" bottom="0.75" header="0.3" footer="0.3"/>
  <pageSetup scale="53" orientation="landscape" horizontalDpi="4294967294" r:id="rId1"/>
  <colBreaks count="1" manualBreakCount="1">
    <brk id="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30"/>
  <sheetViews>
    <sheetView showGridLines="0" zoomScaleNormal="100" workbookViewId="0">
      <selection activeCell="AB8" sqref="AB8"/>
    </sheetView>
  </sheetViews>
  <sheetFormatPr defaultColWidth="9.140625" defaultRowHeight="14.25" x14ac:dyDescent="0.2"/>
  <cols>
    <col min="1" max="1" width="1.7109375" style="25" customWidth="1"/>
    <col min="2" max="2" width="22.7109375" style="25" customWidth="1"/>
    <col min="3" max="3" width="1.7109375" style="25" customWidth="1"/>
    <col min="4" max="4" width="10.42578125" style="25" customWidth="1"/>
    <col min="5" max="5" width="0.28515625" style="25" customWidth="1"/>
    <col min="6" max="6" width="10.42578125" style="25" customWidth="1"/>
    <col min="7" max="7" width="0.28515625" style="25" customWidth="1"/>
    <col min="8" max="8" width="10.42578125" style="25" customWidth="1"/>
    <col min="9" max="9" width="0.28515625" style="25" customWidth="1"/>
    <col min="10" max="10" width="13.7109375" style="25" customWidth="1"/>
    <col min="11" max="11" width="1.7109375" style="25" customWidth="1"/>
    <col min="12" max="12" width="10.42578125" style="25" customWidth="1"/>
    <col min="13" max="13" width="0.28515625" style="25" customWidth="1"/>
    <col min="14" max="14" width="10.42578125" style="25" customWidth="1"/>
    <col min="15" max="15" width="0.28515625" style="25" customWidth="1"/>
    <col min="16" max="16" width="10.42578125" style="25" customWidth="1"/>
    <col min="17" max="17" width="0.28515625" style="25" customWidth="1"/>
    <col min="18" max="18" width="13.7109375" style="25" customWidth="1"/>
    <col min="19" max="19" width="1.7109375" style="25" customWidth="1"/>
    <col min="20" max="20" width="10.42578125" style="25" customWidth="1"/>
    <col min="21" max="21" width="0.28515625" style="25" customWidth="1"/>
    <col min="22" max="22" width="10.42578125" style="25" customWidth="1"/>
    <col min="23" max="23" width="0.28515625" style="25" customWidth="1"/>
    <col min="24" max="24" width="10.42578125" style="25" customWidth="1"/>
    <col min="25" max="25" width="0.28515625" style="25" customWidth="1"/>
    <col min="26" max="26" width="13.7109375" style="25" customWidth="1"/>
    <col min="27" max="27" width="1.7109375" style="25" customWidth="1"/>
    <col min="28" max="28" width="10.42578125" style="25" customWidth="1"/>
    <col min="29" max="29" width="0.28515625" style="25" customWidth="1"/>
    <col min="30" max="30" width="10.42578125" style="25" customWidth="1"/>
    <col min="31" max="31" width="0.28515625" style="25" customWidth="1"/>
    <col min="32" max="32" width="10.42578125" style="25" customWidth="1"/>
    <col min="33" max="33" width="0.28515625" style="25" customWidth="1"/>
    <col min="34" max="34" width="13.7109375" style="25" customWidth="1"/>
    <col min="35" max="35" width="1.7109375" style="25" customWidth="1"/>
    <col min="36" max="36" width="10.42578125" style="25" customWidth="1"/>
    <col min="37" max="37" width="0.28515625" style="25" customWidth="1"/>
    <col min="38" max="38" width="10.42578125" style="25" customWidth="1"/>
    <col min="39" max="39" width="0.28515625" style="25" customWidth="1"/>
    <col min="40" max="40" width="10.42578125" style="25" customWidth="1"/>
    <col min="41" max="41" width="0.28515625" style="25" customWidth="1"/>
    <col min="42" max="42" width="13.7109375" style="25" customWidth="1"/>
    <col min="43" max="43" width="1.7109375" style="25" customWidth="1"/>
    <col min="44" max="16384" width="9.140625" style="25"/>
  </cols>
  <sheetData>
    <row r="1" spans="1:43" ht="15" x14ac:dyDescent="0.25">
      <c r="A1" s="24" t="s">
        <v>29</v>
      </c>
    </row>
    <row r="3" spans="1:43" ht="39.75" customHeight="1" x14ac:dyDescent="0.2">
      <c r="B3" s="69" t="s">
        <v>38</v>
      </c>
    </row>
    <row r="4" spans="1:43" ht="20.25" x14ac:dyDescent="0.25">
      <c r="D4" s="22" t="s">
        <v>18</v>
      </c>
      <c r="E4" s="22"/>
      <c r="F4" s="22"/>
      <c r="G4" s="22"/>
      <c r="H4" s="22"/>
      <c r="I4" s="22"/>
      <c r="J4" s="22"/>
      <c r="L4" s="22" t="s">
        <v>17</v>
      </c>
      <c r="M4" s="22"/>
      <c r="N4" s="21"/>
      <c r="O4" s="21"/>
      <c r="P4" s="21"/>
      <c r="Q4" s="21"/>
      <c r="R4" s="21"/>
      <c r="S4" s="26"/>
      <c r="T4" s="22" t="s">
        <v>39</v>
      </c>
      <c r="U4" s="22"/>
      <c r="V4" s="21"/>
      <c r="W4" s="21"/>
      <c r="X4" s="21"/>
      <c r="Y4" s="21"/>
      <c r="Z4" s="21"/>
      <c r="AA4" s="26"/>
      <c r="AB4" s="70"/>
      <c r="AC4" s="70"/>
      <c r="AD4" s="70"/>
      <c r="AE4" s="70"/>
      <c r="AF4" s="70"/>
      <c r="AG4" s="27"/>
      <c r="AH4" s="27"/>
      <c r="AJ4" s="70"/>
      <c r="AK4" s="70"/>
      <c r="AL4" s="70"/>
      <c r="AM4" s="70"/>
      <c r="AN4" s="70"/>
      <c r="AO4" s="27"/>
      <c r="AP4" s="27"/>
    </row>
    <row r="5" spans="1:43" s="2" customFormat="1" ht="3" customHeight="1" x14ac:dyDescent="0.2"/>
    <row r="6" spans="1:43" ht="15.75" x14ac:dyDescent="0.25">
      <c r="A6" s="28"/>
      <c r="D6" s="23" t="s">
        <v>0</v>
      </c>
      <c r="E6" s="4"/>
      <c r="F6" s="23" t="s">
        <v>1</v>
      </c>
      <c r="G6" s="4"/>
      <c r="H6" s="23" t="s">
        <v>2</v>
      </c>
      <c r="I6" s="4"/>
      <c r="J6" s="23" t="s">
        <v>35</v>
      </c>
      <c r="K6" s="35"/>
      <c r="L6" s="23" t="s">
        <v>0</v>
      </c>
      <c r="M6" s="4"/>
      <c r="N6" s="23" t="s">
        <v>1</v>
      </c>
      <c r="O6" s="4"/>
      <c r="P6" s="23" t="s">
        <v>2</v>
      </c>
      <c r="Q6" s="4"/>
      <c r="R6" s="23" t="s">
        <v>35</v>
      </c>
      <c r="S6" s="26"/>
      <c r="T6" s="23" t="s">
        <v>0</v>
      </c>
      <c r="U6" s="4"/>
      <c r="V6" s="23" t="s">
        <v>1</v>
      </c>
      <c r="W6" s="4"/>
      <c r="X6" s="23" t="s">
        <v>2</v>
      </c>
      <c r="Y6" s="4"/>
      <c r="Z6" s="23" t="s">
        <v>35</v>
      </c>
      <c r="AA6" s="26"/>
      <c r="AB6" s="27"/>
      <c r="AC6" s="27"/>
      <c r="AD6" s="27"/>
      <c r="AE6" s="27"/>
      <c r="AF6" s="27"/>
      <c r="AG6" s="27"/>
      <c r="AH6" s="27"/>
      <c r="AJ6" s="27"/>
      <c r="AK6" s="27"/>
      <c r="AL6" s="27"/>
      <c r="AM6" s="27"/>
      <c r="AN6" s="27"/>
      <c r="AO6" s="27"/>
      <c r="AP6" s="27"/>
    </row>
    <row r="7" spans="1:43" s="29" customFormat="1" ht="6" customHeight="1" x14ac:dyDescent="0.2">
      <c r="D7" s="30"/>
      <c r="E7" s="2"/>
      <c r="F7" s="30"/>
      <c r="G7" s="2"/>
      <c r="H7" s="30"/>
      <c r="I7" s="2"/>
      <c r="J7" s="30"/>
      <c r="L7" s="30"/>
      <c r="M7" s="2"/>
      <c r="N7" s="30"/>
      <c r="O7" s="2"/>
      <c r="P7" s="30"/>
      <c r="Q7" s="2"/>
      <c r="R7" s="30"/>
      <c r="S7" s="26"/>
      <c r="T7" s="30"/>
      <c r="U7" s="2"/>
      <c r="V7" s="30"/>
      <c r="W7" s="2"/>
      <c r="X7" s="30"/>
      <c r="Y7" s="2"/>
      <c r="Z7" s="30"/>
      <c r="AA7" s="26"/>
      <c r="AB7" s="31"/>
      <c r="AC7" s="31"/>
      <c r="AD7" s="31"/>
      <c r="AE7" s="31"/>
      <c r="AF7" s="31"/>
      <c r="AG7" s="31"/>
      <c r="AH7" s="31"/>
      <c r="AJ7" s="31"/>
      <c r="AK7" s="31"/>
      <c r="AL7" s="31"/>
      <c r="AM7" s="31"/>
      <c r="AN7" s="31"/>
      <c r="AO7" s="31"/>
      <c r="AP7" s="31"/>
    </row>
    <row r="8" spans="1:43" ht="18.75" customHeight="1" x14ac:dyDescent="0.2">
      <c r="B8" s="35" t="s">
        <v>4</v>
      </c>
      <c r="C8" s="35"/>
      <c r="D8" s="34">
        <v>0.13</v>
      </c>
      <c r="E8" s="4"/>
      <c r="F8" s="34">
        <v>7.0000000000000007E-2</v>
      </c>
      <c r="G8" s="4"/>
      <c r="H8" s="34">
        <v>0.28000000000000003</v>
      </c>
      <c r="I8" s="4"/>
      <c r="J8" s="34">
        <v>0.19</v>
      </c>
      <c r="K8" s="36"/>
      <c r="L8" s="34">
        <v>0.49</v>
      </c>
      <c r="M8" s="4"/>
      <c r="N8" s="34">
        <v>0.28999999999999998</v>
      </c>
      <c r="O8" s="4"/>
      <c r="P8" s="34">
        <v>0.31</v>
      </c>
      <c r="Q8" s="4"/>
      <c r="R8" s="34">
        <v>0.36</v>
      </c>
      <c r="S8" s="32"/>
      <c r="T8" s="34">
        <v>0.23</v>
      </c>
      <c r="U8" s="4"/>
      <c r="V8" s="34">
        <v>0.21</v>
      </c>
      <c r="W8" s="4"/>
      <c r="X8" s="34">
        <v>-0.02</v>
      </c>
      <c r="Y8" s="4"/>
      <c r="Z8" s="34">
        <v>0.09</v>
      </c>
      <c r="AA8" s="32"/>
      <c r="AB8" s="32"/>
      <c r="AC8" s="32"/>
      <c r="AD8" s="32"/>
      <c r="AE8" s="32"/>
      <c r="AF8" s="32"/>
      <c r="AG8" s="32"/>
      <c r="AH8" s="32"/>
      <c r="AI8" s="33"/>
      <c r="AJ8" s="32"/>
      <c r="AK8" s="32"/>
      <c r="AL8" s="32"/>
      <c r="AM8" s="32"/>
      <c r="AN8" s="32"/>
      <c r="AO8" s="32"/>
      <c r="AP8" s="32"/>
      <c r="AQ8" s="33"/>
    </row>
    <row r="9" spans="1:43" ht="18.75" customHeight="1" x14ac:dyDescent="0.2">
      <c r="B9" s="35" t="s">
        <v>27</v>
      </c>
      <c r="C9" s="35"/>
      <c r="D9" s="34">
        <v>0</v>
      </c>
      <c r="E9" s="4"/>
      <c r="F9" s="34">
        <v>-0.03</v>
      </c>
      <c r="G9" s="4"/>
      <c r="H9" s="34">
        <v>0</v>
      </c>
      <c r="I9" s="4"/>
      <c r="J9" s="34">
        <v>-0.01</v>
      </c>
      <c r="K9" s="36"/>
      <c r="L9" s="34">
        <v>0</v>
      </c>
      <c r="M9" s="4"/>
      <c r="N9" s="34">
        <v>-0.08</v>
      </c>
      <c r="O9" s="4"/>
      <c r="P9" s="34">
        <v>0.01</v>
      </c>
      <c r="Q9" s="4"/>
      <c r="R9" s="34">
        <v>-0.02</v>
      </c>
      <c r="S9" s="32"/>
      <c r="T9" s="34">
        <v>0</v>
      </c>
      <c r="U9" s="4"/>
      <c r="V9" s="34">
        <v>0</v>
      </c>
      <c r="W9" s="4"/>
      <c r="X9" s="34">
        <v>0</v>
      </c>
      <c r="Y9" s="4"/>
      <c r="Z9" s="34">
        <v>0</v>
      </c>
      <c r="AA9" s="32"/>
      <c r="AB9" s="32"/>
      <c r="AC9" s="32"/>
      <c r="AD9" s="32"/>
      <c r="AE9" s="32"/>
      <c r="AF9" s="32"/>
      <c r="AG9" s="32"/>
      <c r="AH9" s="32"/>
      <c r="AI9" s="33"/>
      <c r="AJ9" s="32"/>
      <c r="AK9" s="32"/>
      <c r="AL9" s="32"/>
      <c r="AM9" s="32"/>
      <c r="AN9" s="32"/>
      <c r="AO9" s="32"/>
      <c r="AP9" s="32"/>
      <c r="AQ9" s="33"/>
    </row>
    <row r="10" spans="1:43" ht="18.75" customHeight="1" x14ac:dyDescent="0.2">
      <c r="B10" s="35" t="s">
        <v>6</v>
      </c>
      <c r="C10" s="35"/>
      <c r="D10" s="34">
        <v>0.05</v>
      </c>
      <c r="E10" s="4"/>
      <c r="F10" s="34">
        <v>0.02</v>
      </c>
      <c r="G10" s="4"/>
      <c r="H10" s="34">
        <v>0.03</v>
      </c>
      <c r="I10" s="4"/>
      <c r="J10" s="34">
        <v>0.04</v>
      </c>
      <c r="K10" s="36"/>
      <c r="L10" s="34">
        <v>0.08</v>
      </c>
      <c r="M10" s="4"/>
      <c r="N10" s="34">
        <v>0.04</v>
      </c>
      <c r="O10" s="4"/>
      <c r="P10" s="34">
        <v>0.03</v>
      </c>
      <c r="Q10" s="4"/>
      <c r="R10" s="34">
        <v>0.04</v>
      </c>
      <c r="S10" s="32"/>
      <c r="T10" s="34">
        <v>0.03</v>
      </c>
      <c r="U10" s="4"/>
      <c r="V10" s="34">
        <v>0.01</v>
      </c>
      <c r="W10" s="4"/>
      <c r="X10" s="34">
        <v>0.01</v>
      </c>
      <c r="Y10" s="4"/>
      <c r="Z10" s="34">
        <v>0.02</v>
      </c>
      <c r="AA10" s="32"/>
      <c r="AB10" s="32"/>
      <c r="AC10" s="32"/>
      <c r="AD10" s="32"/>
      <c r="AE10" s="32"/>
      <c r="AF10" s="32"/>
      <c r="AG10" s="32"/>
      <c r="AH10" s="32"/>
      <c r="AI10" s="33"/>
      <c r="AJ10" s="32"/>
      <c r="AK10" s="32"/>
      <c r="AL10" s="32"/>
      <c r="AM10" s="32"/>
      <c r="AN10" s="32"/>
      <c r="AO10" s="32"/>
      <c r="AP10" s="32"/>
      <c r="AQ10" s="33"/>
    </row>
    <row r="11" spans="1:43" ht="18.75" customHeight="1" thickBot="1" x14ac:dyDescent="0.3">
      <c r="B11" s="37" t="s">
        <v>7</v>
      </c>
      <c r="C11" s="37"/>
      <c r="D11" s="38">
        <v>0.18</v>
      </c>
      <c r="E11" s="1"/>
      <c r="F11" s="38">
        <v>0.06</v>
      </c>
      <c r="G11" s="1"/>
      <c r="H11" s="38">
        <v>0.31</v>
      </c>
      <c r="I11" s="1"/>
      <c r="J11" s="38">
        <v>0.22</v>
      </c>
      <c r="K11" s="39"/>
      <c r="L11" s="38">
        <v>0.56999999999999995</v>
      </c>
      <c r="M11" s="1"/>
      <c r="N11" s="38">
        <v>0.25</v>
      </c>
      <c r="O11" s="1"/>
      <c r="P11" s="38">
        <v>0.35</v>
      </c>
      <c r="Q11" s="1"/>
      <c r="R11" s="38">
        <v>0.38</v>
      </c>
      <c r="S11" s="32"/>
      <c r="T11" s="38">
        <v>0.26</v>
      </c>
      <c r="U11" s="1"/>
      <c r="V11" s="38">
        <v>0.22</v>
      </c>
      <c r="W11" s="1"/>
      <c r="X11" s="38">
        <v>-0.01</v>
      </c>
      <c r="Y11" s="1"/>
      <c r="Z11" s="38">
        <v>0.11</v>
      </c>
      <c r="AA11" s="32"/>
      <c r="AB11" s="32"/>
      <c r="AC11" s="32"/>
      <c r="AD11" s="32"/>
      <c r="AE11" s="32"/>
      <c r="AF11" s="32"/>
      <c r="AG11" s="32"/>
      <c r="AH11" s="32"/>
      <c r="AI11" s="33"/>
      <c r="AJ11" s="32"/>
      <c r="AK11" s="32"/>
      <c r="AL11" s="32"/>
      <c r="AM11" s="32"/>
      <c r="AN11" s="32"/>
      <c r="AO11" s="32"/>
      <c r="AP11" s="32"/>
      <c r="AQ11" s="33"/>
    </row>
    <row r="12" spans="1:43" ht="15" thickTop="1" x14ac:dyDescent="0.2">
      <c r="D12" s="33"/>
      <c r="E12" s="2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</row>
    <row r="13" spans="1:43" ht="20.25" x14ac:dyDescent="0.2">
      <c r="D13" s="22" t="s">
        <v>22</v>
      </c>
      <c r="E13" s="22"/>
      <c r="F13" s="21"/>
      <c r="G13" s="21"/>
      <c r="H13" s="21"/>
      <c r="I13" s="21"/>
      <c r="J13" s="21"/>
      <c r="L13" s="22" t="s">
        <v>21</v>
      </c>
      <c r="M13" s="22"/>
      <c r="N13" s="21"/>
      <c r="O13" s="21"/>
      <c r="P13" s="21"/>
      <c r="Q13" s="21"/>
      <c r="R13" s="21"/>
      <c r="T13" s="22" t="s">
        <v>20</v>
      </c>
      <c r="U13" s="22"/>
      <c r="V13" s="21"/>
      <c r="W13" s="21"/>
      <c r="X13" s="21"/>
      <c r="Y13" s="21"/>
      <c r="Z13" s="21"/>
      <c r="AB13" s="22" t="s">
        <v>19</v>
      </c>
      <c r="AC13" s="22"/>
      <c r="AD13" s="21"/>
      <c r="AE13" s="21"/>
      <c r="AF13" s="21"/>
      <c r="AG13" s="21"/>
      <c r="AH13" s="21"/>
      <c r="AJ13" s="22">
        <v>2020</v>
      </c>
      <c r="AK13" s="22"/>
      <c r="AL13" s="21"/>
      <c r="AM13" s="21"/>
      <c r="AN13" s="21"/>
      <c r="AO13" s="21"/>
      <c r="AP13" s="21"/>
    </row>
    <row r="14" spans="1:43" s="2" customFormat="1" ht="3" customHeight="1" x14ac:dyDescent="0.2"/>
    <row r="15" spans="1:43" ht="15.75" x14ac:dyDescent="0.25">
      <c r="A15" s="28"/>
      <c r="D15" s="23" t="s">
        <v>0</v>
      </c>
      <c r="E15" s="4"/>
      <c r="F15" s="23" t="s">
        <v>1</v>
      </c>
      <c r="G15" s="4"/>
      <c r="H15" s="23" t="s">
        <v>2</v>
      </c>
      <c r="I15" s="4"/>
      <c r="J15" s="23" t="s">
        <v>35</v>
      </c>
      <c r="K15" s="35"/>
      <c r="L15" s="23" t="s">
        <v>0</v>
      </c>
      <c r="M15" s="4"/>
      <c r="N15" s="23" t="s">
        <v>1</v>
      </c>
      <c r="O15" s="4"/>
      <c r="P15" s="23" t="s">
        <v>2</v>
      </c>
      <c r="Q15" s="4"/>
      <c r="R15" s="23" t="s">
        <v>35</v>
      </c>
      <c r="S15" s="35"/>
      <c r="T15" s="23" t="s">
        <v>0</v>
      </c>
      <c r="U15" s="4"/>
      <c r="V15" s="23" t="s">
        <v>1</v>
      </c>
      <c r="W15" s="4"/>
      <c r="X15" s="23" t="s">
        <v>2</v>
      </c>
      <c r="Y15" s="4"/>
      <c r="Z15" s="23" t="s">
        <v>35</v>
      </c>
      <c r="AA15" s="35"/>
      <c r="AB15" s="23" t="s">
        <v>0</v>
      </c>
      <c r="AC15" s="4"/>
      <c r="AD15" s="23" t="s">
        <v>1</v>
      </c>
      <c r="AE15" s="4"/>
      <c r="AF15" s="23" t="s">
        <v>2</v>
      </c>
      <c r="AG15" s="4"/>
      <c r="AH15" s="23" t="s">
        <v>35</v>
      </c>
      <c r="AI15" s="35"/>
      <c r="AJ15" s="23" t="s">
        <v>0</v>
      </c>
      <c r="AK15" s="4"/>
      <c r="AL15" s="23" t="s">
        <v>1</v>
      </c>
      <c r="AM15" s="4"/>
      <c r="AN15" s="23" t="s">
        <v>2</v>
      </c>
      <c r="AO15" s="4"/>
      <c r="AP15" s="23" t="s">
        <v>35</v>
      </c>
    </row>
    <row r="16" spans="1:43" s="29" customFormat="1" ht="6" customHeight="1" x14ac:dyDescent="0.2">
      <c r="D16" s="30"/>
      <c r="E16" s="2"/>
      <c r="F16" s="30"/>
      <c r="G16" s="2"/>
      <c r="H16" s="30"/>
      <c r="I16" s="2"/>
      <c r="J16" s="30"/>
      <c r="L16" s="30"/>
      <c r="M16" s="2"/>
      <c r="N16" s="30"/>
      <c r="O16" s="2"/>
      <c r="P16" s="30"/>
      <c r="Q16" s="2"/>
      <c r="R16" s="30"/>
      <c r="T16" s="30"/>
      <c r="U16" s="2"/>
      <c r="V16" s="30"/>
      <c r="W16" s="2"/>
      <c r="X16" s="30"/>
      <c r="Y16" s="2"/>
      <c r="Z16" s="30"/>
      <c r="AB16" s="30"/>
      <c r="AC16" s="2"/>
      <c r="AD16" s="30"/>
      <c r="AE16" s="2"/>
      <c r="AF16" s="30"/>
      <c r="AG16" s="2"/>
      <c r="AH16" s="30"/>
      <c r="AJ16" s="30"/>
      <c r="AK16" s="2"/>
      <c r="AL16" s="30"/>
      <c r="AM16" s="2"/>
      <c r="AN16" s="30"/>
      <c r="AO16" s="2"/>
      <c r="AP16" s="30"/>
    </row>
    <row r="17" spans="1:43" ht="18.75" customHeight="1" x14ac:dyDescent="0.2">
      <c r="B17" s="35" t="s">
        <v>4</v>
      </c>
      <c r="C17" s="35"/>
      <c r="D17" s="34">
        <v>-0.19</v>
      </c>
      <c r="E17" s="4"/>
      <c r="F17" s="34">
        <v>-0.06</v>
      </c>
      <c r="G17" s="4"/>
      <c r="H17" s="34">
        <v>-0.01</v>
      </c>
      <c r="I17" s="4"/>
      <c r="J17" s="34">
        <v>-0.08</v>
      </c>
      <c r="K17" s="36"/>
      <c r="L17" s="34">
        <v>-0.32</v>
      </c>
      <c r="M17" s="4"/>
      <c r="N17" s="34">
        <v>-0.16</v>
      </c>
      <c r="O17" s="4"/>
      <c r="P17" s="34">
        <v>-0.03</v>
      </c>
      <c r="Q17" s="4"/>
      <c r="R17" s="34">
        <v>-0.15</v>
      </c>
      <c r="S17" s="36"/>
      <c r="T17" s="34">
        <v>-0.03</v>
      </c>
      <c r="U17" s="4"/>
      <c r="V17" s="34">
        <v>-0.12</v>
      </c>
      <c r="W17" s="4"/>
      <c r="X17" s="34">
        <v>0.23</v>
      </c>
      <c r="Y17" s="4"/>
      <c r="Z17" s="34">
        <v>0.08</v>
      </c>
      <c r="AA17" s="36"/>
      <c r="AB17" s="34">
        <v>0.05</v>
      </c>
      <c r="AC17" s="4"/>
      <c r="AD17" s="34">
        <v>-0.1</v>
      </c>
      <c r="AE17" s="4"/>
      <c r="AF17" s="34">
        <v>0.26</v>
      </c>
      <c r="AG17" s="4"/>
      <c r="AH17" s="34">
        <v>0.11</v>
      </c>
      <c r="AI17" s="40"/>
      <c r="AJ17" s="34">
        <v>-0.12</v>
      </c>
      <c r="AK17" s="4"/>
      <c r="AL17" s="34">
        <v>-0.1</v>
      </c>
      <c r="AM17" s="4"/>
      <c r="AN17" s="34">
        <v>0.11</v>
      </c>
      <c r="AO17" s="4"/>
      <c r="AP17" s="34">
        <v>-0.01</v>
      </c>
      <c r="AQ17" s="33"/>
    </row>
    <row r="18" spans="1:43" ht="18.75" customHeight="1" x14ac:dyDescent="0.2">
      <c r="B18" s="35" t="s">
        <v>5</v>
      </c>
      <c r="C18" s="35"/>
      <c r="D18" s="34">
        <v>0</v>
      </c>
      <c r="E18" s="4"/>
      <c r="F18" s="34">
        <v>6.0000000000000005E-2</v>
      </c>
      <c r="G18" s="4"/>
      <c r="H18" s="34">
        <v>0</v>
      </c>
      <c r="I18" s="4"/>
      <c r="J18" s="34">
        <v>0.01</v>
      </c>
      <c r="K18" s="36"/>
      <c r="L18" s="34">
        <v>0</v>
      </c>
      <c r="M18" s="4"/>
      <c r="N18" s="34">
        <v>0.08</v>
      </c>
      <c r="O18" s="4"/>
      <c r="P18" s="34">
        <v>0</v>
      </c>
      <c r="Q18" s="4"/>
      <c r="R18" s="34">
        <v>0.02</v>
      </c>
      <c r="S18" s="36"/>
      <c r="T18" s="34">
        <v>0</v>
      </c>
      <c r="U18" s="4"/>
      <c r="V18" s="34">
        <v>0.05</v>
      </c>
      <c r="W18" s="4"/>
      <c r="X18" s="34">
        <v>0</v>
      </c>
      <c r="Y18" s="4"/>
      <c r="Z18" s="34">
        <v>0.01</v>
      </c>
      <c r="AA18" s="36"/>
      <c r="AB18" s="34">
        <v>0</v>
      </c>
      <c r="AC18" s="4"/>
      <c r="AD18" s="34">
        <v>0.03</v>
      </c>
      <c r="AE18" s="4"/>
      <c r="AF18" s="34">
        <v>0</v>
      </c>
      <c r="AG18" s="4"/>
      <c r="AH18" s="34">
        <v>0.01</v>
      </c>
      <c r="AI18" s="40"/>
      <c r="AJ18" s="34">
        <v>0</v>
      </c>
      <c r="AK18" s="4"/>
      <c r="AL18" s="34">
        <v>0.05</v>
      </c>
      <c r="AM18" s="4"/>
      <c r="AN18" s="34">
        <v>0</v>
      </c>
      <c r="AO18" s="4"/>
      <c r="AP18" s="34">
        <v>0.01</v>
      </c>
      <c r="AQ18" s="33"/>
    </row>
    <row r="19" spans="1:43" ht="18.75" customHeight="1" x14ac:dyDescent="0.2">
      <c r="B19" s="35" t="s">
        <v>6</v>
      </c>
      <c r="C19" s="35"/>
      <c r="D19" s="34">
        <v>-0.01</v>
      </c>
      <c r="E19" s="4"/>
      <c r="F19" s="34">
        <v>-0.01</v>
      </c>
      <c r="G19" s="4"/>
      <c r="H19" s="34">
        <v>-0.01</v>
      </c>
      <c r="I19" s="4"/>
      <c r="J19" s="34">
        <v>-0.01</v>
      </c>
      <c r="K19" s="36"/>
      <c r="L19" s="34">
        <v>-0.01</v>
      </c>
      <c r="M19" s="4"/>
      <c r="N19" s="34">
        <v>-0.01</v>
      </c>
      <c r="O19" s="4"/>
      <c r="P19" s="34">
        <v>-0.01</v>
      </c>
      <c r="Q19" s="4"/>
      <c r="R19" s="34">
        <v>-0.01</v>
      </c>
      <c r="S19" s="36"/>
      <c r="T19" s="34">
        <v>0.02</v>
      </c>
      <c r="U19" s="4"/>
      <c r="V19" s="34">
        <v>0.01</v>
      </c>
      <c r="W19" s="4"/>
      <c r="X19" s="34">
        <v>0.01</v>
      </c>
      <c r="Y19" s="4"/>
      <c r="Z19" s="34">
        <v>0.01</v>
      </c>
      <c r="AA19" s="36"/>
      <c r="AB19" s="34">
        <v>0.04</v>
      </c>
      <c r="AC19" s="4"/>
      <c r="AD19" s="34">
        <v>0.01</v>
      </c>
      <c r="AE19" s="4"/>
      <c r="AF19" s="34">
        <v>0.02</v>
      </c>
      <c r="AG19" s="4"/>
      <c r="AH19" s="34">
        <v>0.02</v>
      </c>
      <c r="AI19" s="40"/>
      <c r="AJ19" s="34">
        <v>0.01</v>
      </c>
      <c r="AK19" s="4"/>
      <c r="AL19" s="34">
        <v>0</v>
      </c>
      <c r="AM19" s="4"/>
      <c r="AN19" s="34">
        <v>0</v>
      </c>
      <c r="AO19" s="4"/>
      <c r="AP19" s="34">
        <v>0</v>
      </c>
      <c r="AQ19" s="33"/>
    </row>
    <row r="20" spans="1:43" ht="18.75" customHeight="1" thickBot="1" x14ac:dyDescent="0.3">
      <c r="B20" s="37" t="s">
        <v>7</v>
      </c>
      <c r="C20" s="37"/>
      <c r="D20" s="38">
        <v>-0.2</v>
      </c>
      <c r="E20" s="1"/>
      <c r="F20" s="38">
        <v>-0.01</v>
      </c>
      <c r="G20" s="1"/>
      <c r="H20" s="38">
        <v>-0.02</v>
      </c>
      <c r="I20" s="1"/>
      <c r="J20" s="38">
        <v>-0.08</v>
      </c>
      <c r="K20" s="39"/>
      <c r="L20" s="38">
        <v>-0.33</v>
      </c>
      <c r="M20" s="1"/>
      <c r="N20" s="38">
        <v>-0.09</v>
      </c>
      <c r="O20" s="1"/>
      <c r="P20" s="38">
        <v>-0.04</v>
      </c>
      <c r="Q20" s="1"/>
      <c r="R20" s="38">
        <v>-0.14000000000000001</v>
      </c>
      <c r="S20" s="39"/>
      <c r="T20" s="38">
        <v>-0.01</v>
      </c>
      <c r="U20" s="1"/>
      <c r="V20" s="38">
        <v>-0.06</v>
      </c>
      <c r="W20" s="1"/>
      <c r="X20" s="38">
        <v>0.24</v>
      </c>
      <c r="Y20" s="1"/>
      <c r="Z20" s="38">
        <v>0.1</v>
      </c>
      <c r="AA20" s="39"/>
      <c r="AB20" s="38">
        <v>0.09</v>
      </c>
      <c r="AC20" s="1"/>
      <c r="AD20" s="38">
        <v>-0.06</v>
      </c>
      <c r="AE20" s="1"/>
      <c r="AF20" s="38">
        <v>0.28000000000000003</v>
      </c>
      <c r="AG20" s="1"/>
      <c r="AH20" s="38">
        <v>0.14000000000000001</v>
      </c>
      <c r="AI20" s="41"/>
      <c r="AJ20" s="38">
        <v>-0.11</v>
      </c>
      <c r="AK20" s="1"/>
      <c r="AL20" s="38">
        <v>-0.05</v>
      </c>
      <c r="AM20" s="1"/>
      <c r="AN20" s="38">
        <v>0.11</v>
      </c>
      <c r="AO20" s="1"/>
      <c r="AP20" s="38">
        <v>0</v>
      </c>
      <c r="AQ20" s="33"/>
    </row>
    <row r="21" spans="1:43" ht="15" thickTop="1" x14ac:dyDescent="0.2">
      <c r="I21" s="2"/>
      <c r="Q21" s="2"/>
      <c r="AC21" s="2"/>
      <c r="AK21" s="2"/>
    </row>
    <row r="22" spans="1:43" ht="20.25" x14ac:dyDescent="0.2">
      <c r="D22" s="22" t="s">
        <v>26</v>
      </c>
      <c r="E22" s="22"/>
      <c r="F22" s="21"/>
      <c r="G22" s="21"/>
      <c r="H22" s="21"/>
      <c r="I22" s="21"/>
      <c r="J22" s="21"/>
      <c r="L22" s="22" t="s">
        <v>25</v>
      </c>
      <c r="M22" s="22"/>
      <c r="N22" s="21"/>
      <c r="O22" s="21"/>
      <c r="P22" s="21"/>
      <c r="Q22" s="21"/>
      <c r="R22" s="21"/>
      <c r="T22" s="22" t="s">
        <v>24</v>
      </c>
      <c r="U22" s="22"/>
      <c r="V22" s="21"/>
      <c r="W22" s="21"/>
      <c r="X22" s="21"/>
      <c r="Y22" s="21"/>
      <c r="Z22" s="21"/>
      <c r="AB22" s="22" t="s">
        <v>23</v>
      </c>
      <c r="AC22" s="22"/>
      <c r="AD22" s="21"/>
      <c r="AE22" s="21"/>
      <c r="AF22" s="21"/>
      <c r="AG22" s="21"/>
      <c r="AH22" s="21"/>
      <c r="AJ22" s="22">
        <v>2019</v>
      </c>
      <c r="AK22" s="22"/>
      <c r="AL22" s="21"/>
      <c r="AM22" s="21"/>
      <c r="AN22" s="21"/>
      <c r="AO22" s="21"/>
      <c r="AP22" s="21"/>
    </row>
    <row r="23" spans="1:43" s="2" customFormat="1" ht="3" customHeight="1" x14ac:dyDescent="0.2"/>
    <row r="24" spans="1:43" ht="15.75" x14ac:dyDescent="0.25">
      <c r="A24" s="28"/>
      <c r="D24" s="23" t="s">
        <v>0</v>
      </c>
      <c r="E24" s="4"/>
      <c r="F24" s="23" t="s">
        <v>1</v>
      </c>
      <c r="G24" s="4"/>
      <c r="H24" s="23" t="s">
        <v>2</v>
      </c>
      <c r="I24" s="4"/>
      <c r="J24" s="23" t="s">
        <v>35</v>
      </c>
      <c r="K24" s="35"/>
      <c r="L24" s="23" t="s">
        <v>0</v>
      </c>
      <c r="M24" s="4"/>
      <c r="N24" s="23" t="s">
        <v>1</v>
      </c>
      <c r="O24" s="4"/>
      <c r="P24" s="23" t="s">
        <v>2</v>
      </c>
      <c r="Q24" s="4"/>
      <c r="R24" s="23" t="s">
        <v>35</v>
      </c>
      <c r="S24" s="35"/>
      <c r="T24" s="23" t="s">
        <v>0</v>
      </c>
      <c r="U24" s="4"/>
      <c r="V24" s="23" t="s">
        <v>1</v>
      </c>
      <c r="W24" s="4"/>
      <c r="X24" s="23" t="s">
        <v>2</v>
      </c>
      <c r="Y24" s="4"/>
      <c r="Z24" s="23" t="s">
        <v>35</v>
      </c>
      <c r="AA24" s="35"/>
      <c r="AB24" s="23" t="s">
        <v>0</v>
      </c>
      <c r="AC24" s="4"/>
      <c r="AD24" s="23" t="s">
        <v>1</v>
      </c>
      <c r="AE24" s="4"/>
      <c r="AF24" s="23" t="s">
        <v>2</v>
      </c>
      <c r="AG24" s="4"/>
      <c r="AH24" s="23" t="s">
        <v>35</v>
      </c>
      <c r="AI24" s="35"/>
      <c r="AJ24" s="23" t="s">
        <v>0</v>
      </c>
      <c r="AK24" s="4"/>
      <c r="AL24" s="23" t="s">
        <v>1</v>
      </c>
      <c r="AM24" s="4"/>
      <c r="AN24" s="23" t="s">
        <v>2</v>
      </c>
      <c r="AO24" s="4"/>
      <c r="AP24" s="23" t="s">
        <v>35</v>
      </c>
    </row>
    <row r="25" spans="1:43" s="29" customFormat="1" ht="6" customHeight="1" x14ac:dyDescent="0.2">
      <c r="B25" s="42"/>
      <c r="C25" s="42"/>
      <c r="D25" s="43"/>
      <c r="E25" s="4"/>
      <c r="F25" s="43"/>
      <c r="G25" s="4"/>
      <c r="H25" s="43"/>
      <c r="I25" s="4"/>
      <c r="J25" s="43"/>
      <c r="K25" s="42"/>
      <c r="L25" s="43"/>
      <c r="M25" s="4"/>
      <c r="N25" s="43"/>
      <c r="O25" s="4"/>
      <c r="P25" s="43"/>
      <c r="Q25" s="4"/>
      <c r="R25" s="43"/>
      <c r="S25" s="42"/>
      <c r="T25" s="43"/>
      <c r="U25" s="4"/>
      <c r="V25" s="43"/>
      <c r="W25" s="4"/>
      <c r="X25" s="43"/>
      <c r="Y25" s="4"/>
      <c r="Z25" s="43"/>
      <c r="AA25" s="42"/>
      <c r="AB25" s="43"/>
      <c r="AC25" s="4"/>
      <c r="AD25" s="43"/>
      <c r="AE25" s="4"/>
      <c r="AF25" s="43"/>
      <c r="AG25" s="4"/>
      <c r="AH25" s="43"/>
      <c r="AI25" s="42"/>
      <c r="AJ25" s="43"/>
      <c r="AK25" s="4"/>
      <c r="AL25" s="43"/>
      <c r="AM25" s="4"/>
      <c r="AN25" s="43"/>
      <c r="AO25" s="4"/>
      <c r="AP25" s="43"/>
    </row>
    <row r="26" spans="1:43" ht="18.75" customHeight="1" x14ac:dyDescent="0.2">
      <c r="B26" s="35" t="s">
        <v>4</v>
      </c>
      <c r="C26" s="35"/>
      <c r="D26" s="34">
        <v>-0.01</v>
      </c>
      <c r="E26" s="4"/>
      <c r="F26" s="34">
        <v>0.11</v>
      </c>
      <c r="G26" s="4"/>
      <c r="H26" s="34">
        <v>0.01</v>
      </c>
      <c r="I26" s="4"/>
      <c r="J26" s="34">
        <v>0.03</v>
      </c>
      <c r="K26" s="36"/>
      <c r="L26" s="34">
        <v>0.04</v>
      </c>
      <c r="M26" s="4"/>
      <c r="N26" s="34">
        <v>0.01</v>
      </c>
      <c r="O26" s="4"/>
      <c r="P26" s="34">
        <v>0.03</v>
      </c>
      <c r="Q26" s="4"/>
      <c r="R26" s="34">
        <v>0.03</v>
      </c>
      <c r="S26" s="36"/>
      <c r="T26" s="34">
        <v>-0.11</v>
      </c>
      <c r="U26" s="4"/>
      <c r="V26" s="34">
        <v>-0.03</v>
      </c>
      <c r="W26" s="4"/>
      <c r="X26" s="34">
        <v>1.9999999999999997E-2</v>
      </c>
      <c r="Y26" s="4"/>
      <c r="Z26" s="34">
        <v>-0.04</v>
      </c>
      <c r="AA26" s="36"/>
      <c r="AB26" s="34">
        <v>-0.02</v>
      </c>
      <c r="AC26" s="4"/>
      <c r="AD26" s="34">
        <v>-0.04</v>
      </c>
      <c r="AE26" s="4"/>
      <c r="AF26" s="34">
        <v>0.06</v>
      </c>
      <c r="AG26" s="4"/>
      <c r="AH26" s="34">
        <v>0.01</v>
      </c>
      <c r="AI26" s="40"/>
      <c r="AJ26" s="34">
        <v>-0.02</v>
      </c>
      <c r="AK26" s="4"/>
      <c r="AL26" s="34">
        <v>0.01</v>
      </c>
      <c r="AM26" s="4"/>
      <c r="AN26" s="34">
        <v>0.03</v>
      </c>
      <c r="AO26" s="4"/>
      <c r="AP26" s="34">
        <v>0.01</v>
      </c>
      <c r="AQ26" s="33"/>
    </row>
    <row r="27" spans="1:43" ht="18.75" customHeight="1" x14ac:dyDescent="0.2">
      <c r="B27" s="35" t="s">
        <v>5</v>
      </c>
      <c r="C27" s="35"/>
      <c r="D27" s="34">
        <v>0</v>
      </c>
      <c r="E27" s="4"/>
      <c r="F27" s="34">
        <v>0</v>
      </c>
      <c r="G27" s="4"/>
      <c r="H27" s="34">
        <v>0</v>
      </c>
      <c r="I27" s="4"/>
      <c r="J27" s="34">
        <v>0</v>
      </c>
      <c r="K27" s="36"/>
      <c r="L27" s="34">
        <v>0</v>
      </c>
      <c r="M27" s="4"/>
      <c r="N27" s="34">
        <v>0</v>
      </c>
      <c r="O27" s="4"/>
      <c r="P27" s="34">
        <v>0</v>
      </c>
      <c r="Q27" s="4"/>
      <c r="R27" s="34">
        <v>0</v>
      </c>
      <c r="S27" s="36"/>
      <c r="T27" s="34">
        <v>0</v>
      </c>
      <c r="U27" s="4"/>
      <c r="V27" s="34">
        <v>0.03</v>
      </c>
      <c r="W27" s="4"/>
      <c r="X27" s="34">
        <v>0</v>
      </c>
      <c r="Y27" s="4"/>
      <c r="Z27" s="34">
        <v>0.01</v>
      </c>
      <c r="AA27" s="36"/>
      <c r="AB27" s="34">
        <v>0</v>
      </c>
      <c r="AC27" s="4"/>
      <c r="AD27" s="34">
        <v>0.05</v>
      </c>
      <c r="AE27" s="4"/>
      <c r="AF27" s="34">
        <v>0</v>
      </c>
      <c r="AG27" s="4"/>
      <c r="AH27" s="34">
        <v>0.01</v>
      </c>
      <c r="AI27" s="40"/>
      <c r="AJ27" s="34">
        <v>0</v>
      </c>
      <c r="AK27" s="4"/>
      <c r="AL27" s="34">
        <v>0.02</v>
      </c>
      <c r="AM27" s="4"/>
      <c r="AN27" s="34">
        <v>0</v>
      </c>
      <c r="AO27" s="4"/>
      <c r="AP27" s="34">
        <v>0.01</v>
      </c>
      <c r="AQ27" s="33"/>
    </row>
    <row r="28" spans="1:43" ht="18.75" customHeight="1" x14ac:dyDescent="0.2">
      <c r="B28" s="35" t="s">
        <v>6</v>
      </c>
      <c r="C28" s="35"/>
      <c r="D28" s="34">
        <v>-0.04</v>
      </c>
      <c r="E28" s="4"/>
      <c r="F28" s="34">
        <v>-0.02</v>
      </c>
      <c r="G28" s="4"/>
      <c r="H28" s="34">
        <v>-0.02</v>
      </c>
      <c r="I28" s="4"/>
      <c r="J28" s="34">
        <v>-0.03</v>
      </c>
      <c r="K28" s="36"/>
      <c r="L28" s="34">
        <v>-0.04</v>
      </c>
      <c r="M28" s="4"/>
      <c r="N28" s="34">
        <v>-0.01</v>
      </c>
      <c r="O28" s="4"/>
      <c r="P28" s="34">
        <v>-0.01</v>
      </c>
      <c r="Q28" s="4"/>
      <c r="R28" s="34">
        <v>-0.02</v>
      </c>
      <c r="S28" s="36"/>
      <c r="T28" s="34">
        <v>-0.02</v>
      </c>
      <c r="U28" s="4"/>
      <c r="V28" s="34">
        <v>-0.01</v>
      </c>
      <c r="W28" s="4"/>
      <c r="X28" s="34">
        <v>-0.01</v>
      </c>
      <c r="Y28" s="4"/>
      <c r="Z28" s="34">
        <v>-0.01</v>
      </c>
      <c r="AA28" s="36"/>
      <c r="AB28" s="34">
        <v>-0.01</v>
      </c>
      <c r="AC28" s="4"/>
      <c r="AD28" s="34">
        <v>0</v>
      </c>
      <c r="AE28" s="4"/>
      <c r="AF28" s="34">
        <v>-0.01</v>
      </c>
      <c r="AG28" s="4"/>
      <c r="AH28" s="34">
        <v>-0.01</v>
      </c>
      <c r="AI28" s="40"/>
      <c r="AJ28" s="34">
        <v>-0.03</v>
      </c>
      <c r="AK28" s="4"/>
      <c r="AL28" s="34">
        <v>-0.01</v>
      </c>
      <c r="AM28" s="4"/>
      <c r="AN28" s="34">
        <v>-0.01</v>
      </c>
      <c r="AO28" s="4"/>
      <c r="AP28" s="34">
        <v>-0.02</v>
      </c>
      <c r="AQ28" s="33"/>
    </row>
    <row r="29" spans="1:43" ht="18.75" customHeight="1" thickBot="1" x14ac:dyDescent="0.3">
      <c r="B29" s="37" t="s">
        <v>7</v>
      </c>
      <c r="C29" s="37"/>
      <c r="D29" s="38">
        <v>-0.05</v>
      </c>
      <c r="E29" s="1"/>
      <c r="F29" s="38">
        <v>0.09</v>
      </c>
      <c r="G29" s="1"/>
      <c r="H29" s="38">
        <v>-0.01</v>
      </c>
      <c r="I29" s="1"/>
      <c r="J29" s="38">
        <v>0</v>
      </c>
      <c r="K29" s="39"/>
      <c r="L29" s="38">
        <v>0</v>
      </c>
      <c r="M29" s="1"/>
      <c r="N29" s="38">
        <v>0</v>
      </c>
      <c r="O29" s="1"/>
      <c r="P29" s="38">
        <v>0.02</v>
      </c>
      <c r="Q29" s="1"/>
      <c r="R29" s="38">
        <v>0.01</v>
      </c>
      <c r="S29" s="39"/>
      <c r="T29" s="38">
        <v>-0.13</v>
      </c>
      <c r="U29" s="1"/>
      <c r="V29" s="38">
        <v>-0.01</v>
      </c>
      <c r="W29" s="1"/>
      <c r="X29" s="38">
        <v>0.02</v>
      </c>
      <c r="Y29" s="1"/>
      <c r="Z29" s="38">
        <v>-0.04</v>
      </c>
      <c r="AA29" s="39"/>
      <c r="AB29" s="38">
        <v>-0.03</v>
      </c>
      <c r="AC29" s="1"/>
      <c r="AD29" s="38">
        <v>0.01</v>
      </c>
      <c r="AE29" s="1"/>
      <c r="AF29" s="38">
        <v>0.05</v>
      </c>
      <c r="AG29" s="1"/>
      <c r="AH29" s="38">
        <v>0.01</v>
      </c>
      <c r="AI29" s="41"/>
      <c r="AJ29" s="38">
        <v>-0.05</v>
      </c>
      <c r="AK29" s="1"/>
      <c r="AL29" s="38">
        <v>0.02</v>
      </c>
      <c r="AM29" s="1"/>
      <c r="AN29" s="38">
        <v>0.02</v>
      </c>
      <c r="AO29" s="1"/>
      <c r="AP29" s="38">
        <v>0</v>
      </c>
      <c r="AQ29" s="33"/>
    </row>
    <row r="30" spans="1:43" ht="6.75" customHeight="1" thickTop="1" x14ac:dyDescent="0.2"/>
  </sheetData>
  <mergeCells count="2">
    <mergeCell ref="AB4:AF4"/>
    <mergeCell ref="AJ4:AN4"/>
  </mergeCells>
  <pageMargins left="0.7" right="0.7" top="0.75" bottom="0.75" header="0.3" footer="0.3"/>
  <pageSetup scale="53" orientation="landscape" horizontalDpi="4294967294" r:id="rId1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Segment Results</vt:lpstr>
      <vt:lpstr>Growth Summary a</vt:lpstr>
      <vt:lpstr>Growth Summary</vt:lpstr>
      <vt:lpstr>'Growth Summary'!Print_Area</vt:lpstr>
      <vt:lpstr>'Growth Summary a'!Print_Area</vt:lpstr>
      <vt:lpstr>'Segment Results'!Print_Area</vt:lpstr>
    </vt:vector>
  </TitlesOfParts>
  <Company>Graco,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Ericka J. Larson</dc:creator>
  <cp:lastModifiedBy>Laura A Holmberg</cp:lastModifiedBy>
  <cp:lastPrinted>2021-07-09T20:04:26Z</cp:lastPrinted>
  <dcterms:created xsi:type="dcterms:W3CDTF">2015-04-24T19:57:14Z</dcterms:created>
  <dcterms:modified xsi:type="dcterms:W3CDTF">2021-10-21T16:16:22Z</dcterms:modified>
</cp:coreProperties>
</file>